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172.21.52.111\06_全社共有\@ビルダー管理表\ウェブサイト掲載予定\2026.1更新用\"/>
    </mc:Choice>
  </mc:AlternateContent>
  <xr:revisionPtr revIDLastSave="0" documentId="13_ncr:1_{F54EAE9E-9E8E-400C-8173-C32A31629A0A}" xr6:coauthVersionLast="47" xr6:coauthVersionMax="47" xr10:uidLastSave="{00000000-0000-0000-0000-000000000000}"/>
  <bookViews>
    <workbookView xWindow="345" yWindow="240" windowWidth="25575" windowHeight="15480" xr2:uid="{DB1D48C6-1301-48B7-867C-02EEB3FC4D5E}"/>
  </bookViews>
  <sheets>
    <sheet name="基本事項" sheetId="6" r:id="rId1"/>
    <sheet name="請求書" sheetId="1" r:id="rId2"/>
    <sheet name="明細書" sheetId="2" r:id="rId3"/>
    <sheet name="出来高調書（　　　部）" sheetId="3" r:id="rId4"/>
    <sheet name="仕向相殺" sheetId="4" r:id="rId5"/>
  </sheets>
  <definedNames>
    <definedName name="_xlnm.Print_Area" localSheetId="4">仕向相殺!$A$1:$H$41</definedName>
    <definedName name="_xlnm.Print_Area" localSheetId="3">'出来高調書（　　　部）'!$A$1:$R$48</definedName>
    <definedName name="_xlnm.Print_Area" localSheetId="1">請求書!$A$1:$AL$43</definedName>
    <definedName name="_xlnm.Print_Area" localSheetId="2">明細書!$A$1:$H$80</definedName>
    <definedName name="_xlnm.Print_Titles" localSheetId="3">'出来高調書（　　　部）'!$11:$12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9" i="1" l="1"/>
  <c r="AF20" i="1"/>
  <c r="AF21" i="1"/>
  <c r="AF22" i="1"/>
  <c r="AF23" i="1"/>
  <c r="AF24" i="1"/>
  <c r="AF25" i="1"/>
  <c r="G42" i="1" a="1"/>
  <c r="G42" i="1" s="1"/>
  <c r="P42" i="1" s="1"/>
  <c r="G41" i="1"/>
  <c r="AF26" i="1"/>
  <c r="AF27" i="1"/>
  <c r="AF28" i="1"/>
  <c r="AF29" i="1"/>
  <c r="AF30" i="1"/>
  <c r="AF31" i="1"/>
  <c r="AF32" i="1"/>
  <c r="AF33" i="1"/>
  <c r="AF34" i="1"/>
  <c r="AF35" i="1"/>
  <c r="AF36" i="1"/>
  <c r="AF37" i="1"/>
  <c r="G5" i="4" l="1"/>
  <c r="G34" i="4"/>
  <c r="G33" i="4"/>
  <c r="G32" i="4"/>
  <c r="G31" i="4"/>
  <c r="G30" i="4"/>
  <c r="G29" i="4"/>
  <c r="G28" i="4"/>
  <c r="G27" i="4"/>
  <c r="G26" i="4"/>
  <c r="G25" i="4"/>
  <c r="G24" i="4"/>
  <c r="G23" i="4"/>
  <c r="G22" i="4"/>
  <c r="G21" i="4"/>
  <c r="G20" i="4"/>
  <c r="G19" i="4"/>
  <c r="G18" i="4"/>
  <c r="G17" i="4"/>
  <c r="G16" i="4"/>
  <c r="G15" i="4"/>
  <c r="G14" i="4"/>
  <c r="G13" i="4"/>
  <c r="G12" i="4"/>
  <c r="G11" i="4"/>
  <c r="G10" i="4"/>
  <c r="G9" i="4"/>
  <c r="G8" i="4"/>
  <c r="G7" i="4"/>
  <c r="G6" i="4"/>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G5" i="2"/>
  <c r="AF18" i="1"/>
  <c r="G40" i="1" s="1"/>
  <c r="G78" i="2"/>
  <c r="C37" i="4"/>
  <c r="C36" i="4"/>
  <c r="E36" i="2"/>
  <c r="E35" i="2"/>
  <c r="E77" i="2"/>
  <c r="E76" i="2"/>
  <c r="AY18" i="1"/>
  <c r="G3" i="4"/>
  <c r="G3" i="2"/>
  <c r="G44" i="2"/>
  <c r="AF38" i="1" l="1"/>
  <c r="F82" i="2"/>
  <c r="AC43" i="1"/>
  <c r="G76" i="2"/>
  <c r="G77" i="2"/>
  <c r="G79" i="2" l="1"/>
  <c r="F41" i="4"/>
  <c r="F41" i="2"/>
  <c r="D37" i="4" l="1"/>
  <c r="F37" i="4" s="1"/>
  <c r="D38" i="4"/>
  <c r="P33" i="3"/>
  <c r="Q33" i="3" s="1"/>
  <c r="O33" i="3"/>
  <c r="R33" i="3" s="1"/>
  <c r="N33" i="3"/>
  <c r="K33" i="3"/>
  <c r="L33" i="3" s="1"/>
  <c r="J33" i="3"/>
  <c r="I33" i="3"/>
  <c r="P31" i="3"/>
  <c r="Q31" i="3" s="1"/>
  <c r="O31" i="3"/>
  <c r="N31" i="3"/>
  <c r="K31" i="3"/>
  <c r="L31" i="3" s="1"/>
  <c r="J31" i="3"/>
  <c r="I31" i="3"/>
  <c r="G31" i="3"/>
  <c r="P29" i="3"/>
  <c r="Q29" i="3" s="1"/>
  <c r="O29" i="3"/>
  <c r="N29" i="3"/>
  <c r="K29" i="3"/>
  <c r="L29" i="3" s="1"/>
  <c r="J29" i="3"/>
  <c r="I29" i="3"/>
  <c r="G29" i="3"/>
  <c r="G24" i="3"/>
  <c r="C5" i="3" s="1"/>
  <c r="B9" i="3"/>
  <c r="G47" i="3" l="1"/>
  <c r="R31" i="3"/>
  <c r="O47" i="3"/>
  <c r="N47" i="3" s="1"/>
  <c r="J47" i="3"/>
  <c r="D36" i="4"/>
  <c r="F36" i="4" s="1"/>
  <c r="G37" i="4"/>
  <c r="J14" i="3"/>
  <c r="I47" i="3"/>
  <c r="L47" i="3"/>
  <c r="L14" i="3" s="1"/>
  <c r="L24" i="3" s="1"/>
  <c r="O14" i="3"/>
  <c r="R29" i="3"/>
  <c r="R47" i="3" s="1"/>
  <c r="D39" i="4" l="1"/>
  <c r="AA41" i="1" s="1"/>
  <c r="G36" i="4"/>
  <c r="G39" i="4" s="1"/>
  <c r="AI41" i="1" s="1"/>
  <c r="F39" i="4"/>
  <c r="AE41" i="1" s="1"/>
  <c r="Q47" i="3"/>
  <c r="R14" i="3"/>
  <c r="N14" i="3"/>
  <c r="O24" i="3"/>
  <c r="N24" i="3" s="1"/>
  <c r="J24" i="3"/>
  <c r="I24" i="3" s="1"/>
  <c r="I14" i="3"/>
  <c r="Q14" i="3" l="1"/>
  <c r="R24" i="3"/>
  <c r="Q24" i="3" s="1"/>
  <c r="G34" i="2" l="1"/>
  <c r="G36" i="2"/>
  <c r="G35" i="2" l="1"/>
  <c r="G37" i="2"/>
  <c r="G38" i="2" s="1"/>
  <c r="L41" i="1"/>
  <c r="P41" i="1" s="1"/>
  <c r="L40" i="1" l="1"/>
  <c r="P40" i="1" s="1"/>
  <c r="G80" i="2"/>
  <c r="G39" i="2"/>
  <c r="G43" i="1"/>
  <c r="L43" i="1" l="1"/>
  <c r="P43" i="1"/>
  <c r="F7" i="1" s="1"/>
  <c r="P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西本珠里</author>
  </authors>
  <commentList>
    <comment ref="AE3" authorId="0" shapeId="0" xr:uid="{A3E21926-C6E8-4DD1-8F11-F130DAEE1F57}">
      <text>
        <r>
          <rPr>
            <b/>
            <sz val="9"/>
            <color indexed="10"/>
            <rFont val="游ゴシック"/>
            <family val="3"/>
            <charset val="128"/>
            <scheme val="minor"/>
          </rPr>
          <t>25日～末日</t>
        </r>
        <r>
          <rPr>
            <b/>
            <sz val="9"/>
            <color indexed="81"/>
            <rFont val="游ゴシック"/>
            <family val="3"/>
            <charset val="128"/>
            <scheme val="minor"/>
          </rPr>
          <t xml:space="preserve">までの日にちを記入してください。
</t>
        </r>
        <r>
          <rPr>
            <b/>
            <sz val="9"/>
            <color indexed="10"/>
            <rFont val="游ゴシック"/>
            <family val="3"/>
            <charset val="128"/>
            <scheme val="minor"/>
          </rPr>
          <t>※デジタルビルダーの請求日はこちらの日にちを入力してください※</t>
        </r>
      </text>
    </comment>
    <comment ref="W8" authorId="0" shapeId="0" xr:uid="{547C1A17-00B2-443E-A903-F50E170CB667}">
      <text>
        <r>
          <rPr>
            <b/>
            <sz val="9"/>
            <color indexed="81"/>
            <rFont val="游ゴシック"/>
            <family val="3"/>
            <charset val="128"/>
            <scheme val="minor"/>
          </rPr>
          <t xml:space="preserve">会社名・住所・電話番号を記入の上、
</t>
        </r>
        <r>
          <rPr>
            <b/>
            <sz val="9"/>
            <color indexed="10"/>
            <rFont val="游ゴシック"/>
            <family val="3"/>
            <charset val="128"/>
            <scheme val="minor"/>
          </rPr>
          <t>社印</t>
        </r>
        <r>
          <rPr>
            <b/>
            <sz val="9"/>
            <color indexed="81"/>
            <rFont val="游ゴシック"/>
            <family val="3"/>
            <charset val="128"/>
            <scheme val="minor"/>
          </rPr>
          <t>の押印をお願いします。</t>
        </r>
      </text>
    </comment>
    <comment ref="AB10" authorId="0" shapeId="0" xr:uid="{C7D9AA47-E2DA-4AC7-AAA8-EC0DAE95E4CF}">
      <text>
        <r>
          <rPr>
            <b/>
            <sz val="9"/>
            <color indexed="81"/>
            <rFont val="游ゴシック"/>
            <family val="3"/>
            <charset val="128"/>
            <scheme val="minor"/>
          </rPr>
          <t>適格事業者登録のない場合は”未登録”と入力してください。</t>
        </r>
      </text>
    </comment>
    <comment ref="AA11" authorId="0" shapeId="0" xr:uid="{371EE105-18DC-4E09-92A0-4A080813DC12}">
      <text>
        <r>
          <rPr>
            <b/>
            <sz val="9"/>
            <color indexed="81"/>
            <rFont val="游ゴシック"/>
            <family val="3"/>
            <charset val="128"/>
            <scheme val="minor"/>
          </rPr>
          <t>8から始まる5桁のコード</t>
        </r>
      </text>
    </comment>
    <comment ref="AA42" authorId="0" shapeId="0" xr:uid="{7A1EDD07-9757-44A6-B2B4-C10574F59550}">
      <text>
        <r>
          <rPr>
            <b/>
            <sz val="9"/>
            <color indexed="10"/>
            <rFont val="游ゴシック"/>
            <family val="3"/>
            <charset val="128"/>
            <scheme val="minor"/>
          </rPr>
          <t>個人事業主の方</t>
        </r>
        <r>
          <rPr>
            <b/>
            <sz val="9"/>
            <color indexed="81"/>
            <rFont val="游ゴシック"/>
            <family val="3"/>
            <charset val="128"/>
            <scheme val="minor"/>
          </rPr>
          <t xml:space="preserve">
源泉徴収に該当する場合は金額をご記入ください。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<sst xmlns="http://schemas.openxmlformats.org/spreadsheetml/2006/main" count="168" uniqueCount="111">
  <si>
    <t>御中</t>
    <rPh sb="0" eb="2">
      <t>オンチュウ</t>
    </rPh>
    <phoneticPr fontId="1"/>
  </si>
  <si>
    <t>〒</t>
    <phoneticPr fontId="1"/>
  </si>
  <si>
    <t>(税込)</t>
    <rPh sb="1" eb="3">
      <t>ゼイコ</t>
    </rPh>
    <phoneticPr fontId="1"/>
  </si>
  <si>
    <t>単 価</t>
    <rPh sb="0" eb="1">
      <t>タン</t>
    </rPh>
    <rPh sb="2" eb="3">
      <t>アタイ</t>
    </rPh>
    <phoneticPr fontId="1"/>
  </si>
  <si>
    <t>金 額</t>
    <rPh sb="0" eb="1">
      <t>キン</t>
    </rPh>
    <rPh sb="2" eb="3">
      <t>ガク</t>
    </rPh>
    <phoneticPr fontId="1"/>
  </si>
  <si>
    <t>単 位</t>
    <rPh sb="0" eb="1">
      <t>タン</t>
    </rPh>
    <rPh sb="2" eb="3">
      <t>クライ</t>
    </rPh>
    <phoneticPr fontId="1"/>
  </si>
  <si>
    <t>数 量</t>
    <rPh sb="0" eb="1">
      <t>カズ</t>
    </rPh>
    <rPh sb="2" eb="3">
      <t>リョウ</t>
    </rPh>
    <phoneticPr fontId="1"/>
  </si>
  <si>
    <t>広電建設株式会社</t>
    <rPh sb="0" eb="4">
      <t>ヒロデンケンセツ</t>
    </rPh>
    <rPh sb="4" eb="8">
      <t>カブシキガイシャ</t>
    </rPh>
    <phoneticPr fontId="1"/>
  </si>
  <si>
    <t>工事番号</t>
    <rPh sb="0" eb="4">
      <t>コウジバンゴウ</t>
    </rPh>
    <phoneticPr fontId="1"/>
  </si>
  <si>
    <t>工事内容</t>
    <rPh sb="0" eb="4">
      <t>コウジナイヨウ</t>
    </rPh>
    <phoneticPr fontId="1"/>
  </si>
  <si>
    <t>部　　門</t>
    <rPh sb="0" eb="1">
      <t>ブ</t>
    </rPh>
    <rPh sb="3" eb="4">
      <t>モン</t>
    </rPh>
    <phoneticPr fontId="1"/>
  </si>
  <si>
    <t>工  事  名</t>
    <rPh sb="0" eb="1">
      <t>コウ</t>
    </rPh>
    <rPh sb="3" eb="4">
      <t>コト</t>
    </rPh>
    <rPh sb="6" eb="7">
      <t>ナ</t>
    </rPh>
    <phoneticPr fontId="1"/>
  </si>
  <si>
    <t>税区分</t>
    <rPh sb="0" eb="3">
      <t>ゼイクブン</t>
    </rPh>
    <phoneticPr fontId="1"/>
  </si>
  <si>
    <t>消費税対象外計</t>
    <rPh sb="0" eb="6">
      <t>ショウヒゼイタイショウガイ</t>
    </rPh>
    <rPh sb="6" eb="7">
      <t>ケイ</t>
    </rPh>
    <phoneticPr fontId="1"/>
  </si>
  <si>
    <t>取引先コード</t>
    <rPh sb="0" eb="3">
      <t>トリヒキサキ</t>
    </rPh>
    <phoneticPr fontId="1"/>
  </si>
  <si>
    <t>請 求 書</t>
    <rPh sb="0" eb="1">
      <t>ショウ</t>
    </rPh>
    <rPh sb="2" eb="3">
      <t>モトム</t>
    </rPh>
    <rPh sb="4" eb="5">
      <t>ショ</t>
    </rPh>
    <phoneticPr fontId="1"/>
  </si>
  <si>
    <t>名称</t>
    <rPh sb="0" eb="2">
      <t>メイショウ</t>
    </rPh>
    <phoneticPr fontId="1"/>
  </si>
  <si>
    <t>摘要</t>
    <rPh sb="0" eb="2">
      <t>テキヨウ</t>
    </rPh>
    <phoneticPr fontId="1"/>
  </si>
  <si>
    <t>T</t>
    <phoneticPr fontId="1"/>
  </si>
  <si>
    <t>契約形態</t>
    <rPh sb="0" eb="4">
      <t>ケイヤクケイタイ</t>
    </rPh>
    <phoneticPr fontId="1"/>
  </si>
  <si>
    <t>発注番号</t>
    <rPh sb="0" eb="4">
      <t>ハッチュウバンゴウ</t>
    </rPh>
    <phoneticPr fontId="1"/>
  </si>
  <si>
    <t>登録番号</t>
    <phoneticPr fontId="1"/>
  </si>
  <si>
    <t>日付</t>
    <rPh sb="0" eb="2">
      <t>ヒヅケ</t>
    </rPh>
    <phoneticPr fontId="1"/>
  </si>
  <si>
    <t>TEL:</t>
    <phoneticPr fontId="1"/>
  </si>
  <si>
    <t>FAX:</t>
    <phoneticPr fontId="1"/>
  </si>
  <si>
    <t>請求金額</t>
    <rPh sb="0" eb="2">
      <t>セイキュウ</t>
    </rPh>
    <rPh sb="2" eb="4">
      <t>キンガク</t>
    </rPh>
    <phoneticPr fontId="1"/>
  </si>
  <si>
    <t>税込金額</t>
    <rPh sb="0" eb="4">
      <t>ゼイコミキンガク</t>
    </rPh>
    <phoneticPr fontId="1"/>
  </si>
  <si>
    <t>消費税</t>
    <rPh sb="0" eb="3">
      <t>ショウヒゼイ</t>
    </rPh>
    <phoneticPr fontId="1"/>
  </si>
  <si>
    <t>対象</t>
    <rPh sb="0" eb="2">
      <t>タイショウ</t>
    </rPh>
    <phoneticPr fontId="1"/>
  </si>
  <si>
    <t>税抜金額</t>
    <rPh sb="0" eb="1">
      <t>ゼイ</t>
    </rPh>
    <rPh sb="1" eb="2">
      <t>ヌ</t>
    </rPh>
    <rPh sb="2" eb="4">
      <t>キンガク</t>
    </rPh>
    <phoneticPr fontId="1"/>
  </si>
  <si>
    <t>小計</t>
    <rPh sb="0" eb="2">
      <t>ショウケイ</t>
    </rPh>
    <phoneticPr fontId="1"/>
  </si>
  <si>
    <t>合　計</t>
    <rPh sb="0" eb="1">
      <t>ゴウ</t>
    </rPh>
    <rPh sb="2" eb="3">
      <t>ケイ</t>
    </rPh>
    <phoneticPr fontId="1"/>
  </si>
  <si>
    <t>仕向相殺</t>
    <rPh sb="0" eb="4">
      <t>シムケソウサイ</t>
    </rPh>
    <phoneticPr fontId="1"/>
  </si>
  <si>
    <t>源泉徴収額</t>
    <rPh sb="0" eb="2">
      <t>ゲンセン</t>
    </rPh>
    <rPh sb="2" eb="4">
      <t>チョウシュウ</t>
    </rPh>
    <rPh sb="4" eb="5">
      <t>ガク</t>
    </rPh>
    <phoneticPr fontId="1"/>
  </si>
  <si>
    <t>税込金額</t>
    <rPh sb="0" eb="2">
      <t>ゼイコミ</t>
    </rPh>
    <rPh sb="2" eb="4">
      <t>キンガク</t>
    </rPh>
    <phoneticPr fontId="1"/>
  </si>
  <si>
    <t>請求日  :</t>
    <rPh sb="0" eb="2">
      <t>セイキュウ</t>
    </rPh>
    <rPh sb="2" eb="3">
      <t>ビ</t>
    </rPh>
    <phoneticPr fontId="1"/>
  </si>
  <si>
    <t>請求明細書</t>
    <rPh sb="0" eb="5">
      <t>セイキュウメイサイショ</t>
    </rPh>
    <phoneticPr fontId="1"/>
  </si>
  <si>
    <t>対象　計</t>
    <rPh sb="0" eb="2">
      <t>タイショウ</t>
    </rPh>
    <rPh sb="3" eb="4">
      <t>ケイ</t>
    </rPh>
    <phoneticPr fontId="8"/>
  </si>
  <si>
    <t>課税対象外計</t>
    <rPh sb="0" eb="5">
      <t>カゼイタイショウガイ</t>
    </rPh>
    <rPh sb="5" eb="6">
      <t>ケイ</t>
    </rPh>
    <phoneticPr fontId="0"/>
  </si>
  <si>
    <t>小　計</t>
    <rPh sb="0" eb="1">
      <t>ショウ</t>
    </rPh>
    <rPh sb="2" eb="3">
      <t>ケイ</t>
    </rPh>
    <phoneticPr fontId="3"/>
  </si>
  <si>
    <t>累　計</t>
    <rPh sb="0" eb="1">
      <t>ルイ</t>
    </rPh>
    <rPh sb="2" eb="3">
      <t>ケイ</t>
    </rPh>
    <phoneticPr fontId="3"/>
  </si>
  <si>
    <t>請求日  :</t>
    <phoneticPr fontId="1"/>
  </si>
  <si>
    <t>下請出来高・材料納入高　調書（　　　部）</t>
    <rPh sb="18" eb="19">
      <t>ブ</t>
    </rPh>
    <phoneticPr fontId="24"/>
  </si>
  <si>
    <t>改定日　2015/1/25</t>
    <phoneticPr fontId="24"/>
  </si>
  <si>
    <t>工事名</t>
    <rPh sb="0" eb="3">
      <t>コウジメイ</t>
    </rPh>
    <phoneticPr fontId="28"/>
  </si>
  <si>
    <t>業者名</t>
    <rPh sb="0" eb="2">
      <t>ギョウシャ</t>
    </rPh>
    <rPh sb="2" eb="3">
      <t>メイ</t>
    </rPh>
    <phoneticPr fontId="28"/>
  </si>
  <si>
    <t>発注工種</t>
    <rPh sb="0" eb="2">
      <t>ハッチュウ</t>
    </rPh>
    <rPh sb="2" eb="4">
      <t>コウシュ</t>
    </rPh>
    <phoneticPr fontId="28"/>
  </si>
  <si>
    <t>契約額
（税抜）</t>
    <rPh sb="0" eb="2">
      <t>ケイヤク</t>
    </rPh>
    <rPh sb="2" eb="3">
      <t>ガク</t>
    </rPh>
    <rPh sb="5" eb="6">
      <t>ゼイ</t>
    </rPh>
    <rPh sb="6" eb="7">
      <t>ヌ</t>
    </rPh>
    <phoneticPr fontId="28"/>
  </si>
  <si>
    <t>発注番号</t>
    <rPh sb="0" eb="2">
      <t>ハッチュウ</t>
    </rPh>
    <rPh sb="2" eb="4">
      <t>バンゴウ</t>
    </rPh>
    <phoneticPr fontId="24"/>
  </si>
  <si>
    <t>○○○○</t>
    <phoneticPr fontId="24"/>
  </si>
  <si>
    <t>発注工期</t>
    <rPh sb="0" eb="2">
      <t>ハッチュウ</t>
    </rPh>
    <rPh sb="2" eb="4">
      <t>コウキ</t>
    </rPh>
    <phoneticPr fontId="28"/>
  </si>
  <si>
    <t>～</t>
    <phoneticPr fontId="24"/>
  </si>
  <si>
    <t>検査要請書</t>
    <rPh sb="0" eb="2">
      <t>ケンサ</t>
    </rPh>
    <rPh sb="2" eb="4">
      <t>ヨウセイ</t>
    </rPh>
    <rPh sb="4" eb="5">
      <t>ショ</t>
    </rPh>
    <phoneticPr fontId="24"/>
  </si>
  <si>
    <t>年　　月　　日</t>
    <rPh sb="0" eb="1">
      <t>ネン</t>
    </rPh>
    <rPh sb="3" eb="4">
      <t>ガツ</t>
    </rPh>
    <rPh sb="6" eb="7">
      <t>ニチ</t>
    </rPh>
    <phoneticPr fontId="24"/>
  </si>
  <si>
    <t>検査確認書</t>
    <phoneticPr fontId="24"/>
  </si>
  <si>
    <t>担当工事が完了致しましたので検収を宜しくお願い致します。</t>
    <rPh sb="0" eb="2">
      <t>タントウ</t>
    </rPh>
    <rPh sb="2" eb="4">
      <t>コウジ</t>
    </rPh>
    <rPh sb="5" eb="7">
      <t>カンリョウ</t>
    </rPh>
    <rPh sb="7" eb="8">
      <t>イタ</t>
    </rPh>
    <rPh sb="14" eb="16">
      <t>ケンシュウ</t>
    </rPh>
    <rPh sb="17" eb="18">
      <t>ヨロ</t>
    </rPh>
    <rPh sb="21" eb="22">
      <t>ネガ</t>
    </rPh>
    <rPh sb="23" eb="24">
      <t>イタ</t>
    </rPh>
    <phoneticPr fontId="24"/>
  </si>
  <si>
    <t>完了検査に合格しましたので工事を受領します。
尚、工事代金は、　　　　　　年　　　月　　　日までにお支払いいたします。</t>
    <rPh sb="0" eb="2">
      <t>カンリョウ</t>
    </rPh>
    <rPh sb="2" eb="4">
      <t>ケンサ</t>
    </rPh>
    <rPh sb="5" eb="7">
      <t>ゴウカク</t>
    </rPh>
    <rPh sb="13" eb="15">
      <t>コウジ</t>
    </rPh>
    <rPh sb="16" eb="18">
      <t>ジュリョウ</t>
    </rPh>
    <rPh sb="23" eb="24">
      <t>ナオ</t>
    </rPh>
    <rPh sb="25" eb="27">
      <t>コウジ</t>
    </rPh>
    <rPh sb="27" eb="29">
      <t>ダイキン</t>
    </rPh>
    <rPh sb="37" eb="38">
      <t>トシ</t>
    </rPh>
    <rPh sb="41" eb="42">
      <t>ツキ</t>
    </rPh>
    <rPh sb="45" eb="46">
      <t>ヒ</t>
    </rPh>
    <rPh sb="50" eb="52">
      <t>シハラ</t>
    </rPh>
    <phoneticPr fontId="24"/>
  </si>
  <si>
    <t>担当者</t>
    <rPh sb="0" eb="3">
      <t>タントウシャ</t>
    </rPh>
    <phoneticPr fontId="24"/>
  </si>
  <si>
    <t>現場代理人</t>
    <rPh sb="0" eb="2">
      <t>ゲンバ</t>
    </rPh>
    <rPh sb="2" eb="5">
      <t>ダイリニン</t>
    </rPh>
    <phoneticPr fontId="24"/>
  </si>
  <si>
    <t>㊞</t>
    <phoneticPr fontId="24"/>
  </si>
  <si>
    <t>契約内容</t>
    <rPh sb="2" eb="4">
      <t>ナイヨウ</t>
    </rPh>
    <phoneticPr fontId="24"/>
  </si>
  <si>
    <t>前回迄請求額</t>
    <phoneticPr fontId="24"/>
  </si>
  <si>
    <t>今回請求額</t>
    <rPh sb="0" eb="1">
      <t>イマ</t>
    </rPh>
    <phoneticPr fontId="24"/>
  </si>
  <si>
    <t>累計請求額</t>
    <phoneticPr fontId="24"/>
  </si>
  <si>
    <t>差引残額</t>
    <rPh sb="0" eb="1">
      <t>サ</t>
    </rPh>
    <rPh sb="1" eb="2">
      <t>イン</t>
    </rPh>
    <rPh sb="2" eb="3">
      <t>ザン</t>
    </rPh>
    <rPh sb="3" eb="4">
      <t>ガク</t>
    </rPh>
    <phoneticPr fontId="30"/>
  </si>
  <si>
    <t xml:space="preserve">名    称    </t>
    <rPh sb="0" eb="1">
      <t>ナ</t>
    </rPh>
    <rPh sb="5" eb="6">
      <t>ショウ</t>
    </rPh>
    <phoneticPr fontId="30"/>
  </si>
  <si>
    <t>形状寸法</t>
    <rPh sb="0" eb="2">
      <t>ケイジョウ</t>
    </rPh>
    <rPh sb="2" eb="4">
      <t>スンポウ</t>
    </rPh>
    <phoneticPr fontId="30"/>
  </si>
  <si>
    <t>単位</t>
    <phoneticPr fontId="24"/>
  </si>
  <si>
    <t>数量</t>
    <rPh sb="0" eb="2">
      <t>スウリョウ</t>
    </rPh>
    <phoneticPr fontId="30"/>
  </si>
  <si>
    <t>単価</t>
    <rPh sb="0" eb="2">
      <t>タンカ</t>
    </rPh>
    <phoneticPr fontId="30"/>
  </si>
  <si>
    <t>金額</t>
    <rPh sb="0" eb="1">
      <t>キン</t>
    </rPh>
    <rPh sb="1" eb="2">
      <t>ガク</t>
    </rPh>
    <phoneticPr fontId="30"/>
  </si>
  <si>
    <t>％</t>
  </si>
  <si>
    <t>式</t>
    <rPh sb="0" eb="1">
      <t>シキ</t>
    </rPh>
    <phoneticPr fontId="30"/>
  </si>
  <si>
    <t>合   計</t>
    <rPh sb="0" eb="1">
      <t>ア</t>
    </rPh>
    <phoneticPr fontId="24"/>
  </si>
  <si>
    <t>計</t>
    <phoneticPr fontId="24"/>
  </si>
  <si>
    <t>仕向相殺明細書</t>
    <rPh sb="0" eb="2">
      <t>シムケ</t>
    </rPh>
    <rPh sb="2" eb="7">
      <t>ソウサイメイサイショ</t>
    </rPh>
    <phoneticPr fontId="1"/>
  </si>
  <si>
    <t>税抜金額</t>
    <rPh sb="0" eb="1">
      <t>ゼイ</t>
    </rPh>
    <rPh sb="1" eb="2">
      <t>ヌ</t>
    </rPh>
    <rPh sb="2" eb="4">
      <t>キンガク</t>
    </rPh>
    <phoneticPr fontId="1"/>
  </si>
  <si>
    <t>消費税</t>
    <rPh sb="0" eb="3">
      <t>ショウヒゼイ</t>
    </rPh>
    <phoneticPr fontId="1"/>
  </si>
  <si>
    <t>税込金額</t>
    <rPh sb="0" eb="4">
      <t>ゼイコミキンガク</t>
    </rPh>
    <phoneticPr fontId="1"/>
  </si>
  <si>
    <t>・</t>
    <phoneticPr fontId="34"/>
  </si>
  <si>
    <t xml:space="preserve">安全衛生協力会会費を控除します。 </t>
    <phoneticPr fontId="34"/>
  </si>
  <si>
    <t>請求書提出締日は各現場に確認いただき、期日までに提出してください。</t>
    <rPh sb="0" eb="3">
      <t>セイキュウショ</t>
    </rPh>
    <rPh sb="3" eb="5">
      <t>テイシュツ</t>
    </rPh>
    <rPh sb="5" eb="7">
      <t>シメビ</t>
    </rPh>
    <rPh sb="8" eb="11">
      <t>カクゲンバ</t>
    </rPh>
    <rPh sb="12" eb="14">
      <t>カクニン</t>
    </rPh>
    <rPh sb="19" eb="21">
      <t>キジツ</t>
    </rPh>
    <rPh sb="24" eb="26">
      <t>テイシュツ</t>
    </rPh>
    <phoneticPr fontId="34"/>
  </si>
  <si>
    <t>請求・支払いに関するご案内</t>
    <rPh sb="0" eb="2">
      <t>セイキュウ</t>
    </rPh>
    <rPh sb="3" eb="5">
      <t>シハラ</t>
    </rPh>
    <rPh sb="7" eb="8">
      <t>カン</t>
    </rPh>
    <rPh sb="11" eb="13">
      <t>アンナイ</t>
    </rPh>
    <phoneticPr fontId="34"/>
  </si>
  <si>
    <t>【支払いについて】</t>
    <rPh sb="1" eb="3">
      <t>シハラ</t>
    </rPh>
    <phoneticPr fontId="1"/>
  </si>
  <si>
    <t>【請求書提出について】</t>
    <rPh sb="1" eb="6">
      <t>セイキュウショテイシュツ</t>
    </rPh>
    <phoneticPr fontId="1"/>
  </si>
  <si>
    <t>・</t>
    <phoneticPr fontId="1"/>
  </si>
  <si>
    <t>※　注文書のある工事について</t>
    <rPh sb="2" eb="5">
      <t>チュウモンショ</t>
    </rPh>
    <rPh sb="8" eb="10">
      <t>コウジ</t>
    </rPh>
    <phoneticPr fontId="1"/>
  </si>
  <si>
    <t>単価契約については明細書を必ず添付してください。</t>
    <rPh sb="0" eb="4">
      <t>タンカケイヤク</t>
    </rPh>
    <rPh sb="9" eb="12">
      <t>メイサイショ</t>
    </rPh>
    <rPh sb="13" eb="14">
      <t>カナラ</t>
    </rPh>
    <rPh sb="15" eb="17">
      <t>テンプ</t>
    </rPh>
    <phoneticPr fontId="1"/>
  </si>
  <si>
    <t>※　注文書のない工事について</t>
    <rPh sb="2" eb="5">
      <t>チュウモンショ</t>
    </rPh>
    <rPh sb="8" eb="10">
      <t>コウジ</t>
    </rPh>
    <phoneticPr fontId="1"/>
  </si>
  <si>
    <t>https://digitalbillder.com/new/b87dbee8-8f44-4f87-b85c-28a93bf85e71</t>
    <phoneticPr fontId="1"/>
  </si>
  <si>
    <t>ご注意ください。</t>
    <rPh sb="1" eb="3">
      <t>チュウイ</t>
    </rPh>
    <phoneticPr fontId="1"/>
  </si>
  <si>
    <t>決算月（3月、6月、9月、12月）は請求書の提出日が早くなりますので</t>
    <rPh sb="26" eb="27">
      <t>ハヤ</t>
    </rPh>
    <phoneticPr fontId="34"/>
  </si>
  <si>
    <t>様式については御社のものをご利用いただいて構いませんが、</t>
    <rPh sb="0" eb="2">
      <t>ヨウシキ</t>
    </rPh>
    <rPh sb="7" eb="9">
      <t>オンシャ</t>
    </rPh>
    <rPh sb="14" eb="16">
      <t>リヨウ</t>
    </rPh>
    <rPh sb="21" eb="22">
      <t>カマ</t>
    </rPh>
    <phoneticPr fontId="1"/>
  </si>
  <si>
    <t>印</t>
    <rPh sb="0" eb="1">
      <t>イン</t>
    </rPh>
    <phoneticPr fontId="1"/>
  </si>
  <si>
    <t>弊社より注文書を発行した工事については出来高に応じた請求金額より</t>
    <rPh sb="0" eb="2">
      <t>ヘイシャ</t>
    </rPh>
    <rPh sb="4" eb="7">
      <t>チュウモンショ</t>
    </rPh>
    <rPh sb="8" eb="10">
      <t>ハッコウ</t>
    </rPh>
    <rPh sb="12" eb="14">
      <t>コウジ</t>
    </rPh>
    <rPh sb="19" eb="22">
      <t>デキダカ</t>
    </rPh>
    <rPh sb="23" eb="24">
      <t>オウ</t>
    </rPh>
    <rPh sb="26" eb="28">
      <t>セイキュウ</t>
    </rPh>
    <rPh sb="28" eb="30">
      <t>キンガク</t>
    </rPh>
    <phoneticPr fontId="30"/>
  </si>
  <si>
    <t>デジタルビルダーによる注文書発行済みの工事は専用請求書の作成は必要ありません。</t>
    <rPh sb="11" eb="14">
      <t>チュウモンショ</t>
    </rPh>
    <rPh sb="14" eb="17">
      <t>ハッコウズ</t>
    </rPh>
    <rPh sb="19" eb="21">
      <t>コウジ</t>
    </rPh>
    <rPh sb="22" eb="27">
      <t>センヨウセイキュウショ</t>
    </rPh>
    <rPh sb="28" eb="30">
      <t>サクセイ</t>
    </rPh>
    <rPh sb="31" eb="33">
      <t>ヒツヨウ</t>
    </rPh>
    <phoneticPr fontId="1"/>
  </si>
  <si>
    <t>発注書画面より請求書を提出することができます。</t>
    <rPh sb="3" eb="5">
      <t>ガメン</t>
    </rPh>
    <rPh sb="11" eb="13">
      <t>テイシュツ</t>
    </rPh>
    <phoneticPr fontId="1"/>
  </si>
  <si>
    <t>https://www.hiroden-kensetsu.co.jp/shoshiki/</t>
    <phoneticPr fontId="1"/>
  </si>
  <si>
    <t>デジタルビルダーのご利用方法につきましては弊社HPをご覧ください。</t>
    <rPh sb="10" eb="12">
      <t>リヨウ</t>
    </rPh>
    <rPh sb="12" eb="14">
      <t>ホウホウ</t>
    </rPh>
    <rPh sb="21" eb="23">
      <t>ヘイシャ</t>
    </rPh>
    <rPh sb="27" eb="28">
      <t>ラン</t>
    </rPh>
    <phoneticPr fontId="1"/>
  </si>
  <si>
    <t>弊社専用請求書を作成し、記名押印してください。</t>
    <rPh sb="0" eb="2">
      <t>ヘイシャ</t>
    </rPh>
    <rPh sb="2" eb="7">
      <t>センヨウセイキュウショ</t>
    </rPh>
    <rPh sb="8" eb="10">
      <t>サクセイ</t>
    </rPh>
    <rPh sb="12" eb="16">
      <t>キメイオウイン</t>
    </rPh>
    <phoneticPr fontId="1"/>
  </si>
  <si>
    <t>提出期日を過ぎたものは、当該月の支払対象になりません。</t>
    <rPh sb="0" eb="2">
      <t>テイシュツ</t>
    </rPh>
    <rPh sb="2" eb="4">
      <t>キジツ</t>
    </rPh>
    <rPh sb="5" eb="6">
      <t>ス</t>
    </rPh>
    <rPh sb="12" eb="14">
      <t>トウガイ</t>
    </rPh>
    <rPh sb="14" eb="15">
      <t>ヅキ</t>
    </rPh>
    <rPh sb="16" eb="18">
      <t>シハラ</t>
    </rPh>
    <rPh sb="18" eb="20">
      <t>タイショウ</t>
    </rPh>
    <phoneticPr fontId="24"/>
  </si>
  <si>
    <t>出来高調書（弊社専用書式）は必ず添付してください。</t>
    <rPh sb="0" eb="3">
      <t>デキダカ</t>
    </rPh>
    <rPh sb="3" eb="5">
      <t>チョウショ</t>
    </rPh>
    <rPh sb="6" eb="8">
      <t>ヘイシャ</t>
    </rPh>
    <rPh sb="8" eb="10">
      <t>センヨウ</t>
    </rPh>
    <rPh sb="10" eb="12">
      <t>ショシキ</t>
    </rPh>
    <rPh sb="14" eb="15">
      <t>カナラ</t>
    </rPh>
    <rPh sb="16" eb="18">
      <t>テンプ</t>
    </rPh>
    <phoneticPr fontId="1"/>
  </si>
  <si>
    <t>税率ごとに本体価格、消費税額、合計金額を記載してください。</t>
    <rPh sb="5" eb="9">
      <t>ホンタイカカク</t>
    </rPh>
    <rPh sb="13" eb="14">
      <t>ガク</t>
    </rPh>
    <rPh sb="20" eb="22">
      <t>キサイ</t>
    </rPh>
    <phoneticPr fontId="1"/>
  </si>
  <si>
    <t>「住　所」を入力してください</t>
    <rPh sb="1" eb="2">
      <t>ジュウ</t>
    </rPh>
    <rPh sb="3" eb="4">
      <t>ショ</t>
    </rPh>
    <rPh sb="6" eb="8">
      <t>ニュウリョク</t>
    </rPh>
    <phoneticPr fontId="1"/>
  </si>
  <si>
    <t>「会　社　名」を入力してください</t>
    <rPh sb="1" eb="2">
      <t>カイ</t>
    </rPh>
    <rPh sb="3" eb="4">
      <t>シャ</t>
    </rPh>
    <rPh sb="5" eb="6">
      <t>ナ</t>
    </rPh>
    <rPh sb="8" eb="10">
      <t>ニュウリョク</t>
    </rPh>
    <phoneticPr fontId="1"/>
  </si>
  <si>
    <t>非</t>
    <rPh sb="0" eb="1">
      <t>ヒ</t>
    </rPh>
    <phoneticPr fontId="1"/>
  </si>
  <si>
    <t>不</t>
    <rPh sb="0" eb="1">
      <t>フ</t>
    </rPh>
    <phoneticPr fontId="1"/>
  </si>
  <si>
    <t>他</t>
    <rPh sb="0" eb="1">
      <t>ホカ</t>
    </rPh>
    <phoneticPr fontId="1"/>
  </si>
  <si>
    <t>作成した請求書のPDF（カラー）を下記URLよりアップロードしてください。</t>
    <rPh sb="0" eb="2">
      <t>サクセイ</t>
    </rPh>
    <rPh sb="4" eb="7">
      <t>セイキュウショ</t>
    </rPh>
    <rPh sb="17" eb="19">
      <t>カキ</t>
    </rPh>
    <phoneticPr fontId="1"/>
  </si>
  <si>
    <t>支払い条件は毎月末日締め　翌月末日現金振込とします。</t>
    <rPh sb="0" eb="2">
      <t>シハラ</t>
    </rPh>
    <rPh sb="3" eb="5">
      <t>ジョウケン</t>
    </rPh>
    <rPh sb="15" eb="16">
      <t>マツ</t>
    </rPh>
    <phoneticPr fontId="34"/>
  </si>
  <si>
    <t>ただし、支払日が土、日、祝日の場合は直前の平日とします。</t>
    <rPh sb="19" eb="20">
      <t>ゼン</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</si>
</sst>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_);[Red]\(0\)"/>
    <numFmt numFmtId="177" formatCode="[$¥-411]#,##0;[$¥-411]#,##0"/>
    <numFmt numFmtId="178" formatCode="m/d;@"/>
    <numFmt numFmtId="179" formatCode="[DBNum3][$-411]00000"/>
    <numFmt numFmtId="180" formatCode="[DBNum3][$-411]0"/>
    <numFmt numFmtId="181" formatCode="#,##0.0;&quot;▲ &quot;#,##0.0"/>
    <numFmt numFmtId="182" formatCode="[$-F800]dddd\,\ mmmm\ dd\,\ yyyy"/>
    <numFmt numFmtId="183" formatCode="&quot;会社名&quot;\ \ \ \ @"/>
    <numFmt numFmtId="184" formatCode="#,##0.0#_ ;&quot;▲ &quot;#,##0.0#_ "/>
    <numFmt numFmtId="185" formatCode="#,##0.00_ ;&quot;▲ &quot;#,##0.00_ ;&quot;&quot;"/>
  </numFmts>
  <fonts count="4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1"/>
      <color rgb="FFFF0000"/>
      <name val="游ゴシック"/>
      <family val="3"/>
      <charset val="128"/>
      <scheme val="minor"/>
    </font>
    <font>
      <sz val="14"/>
      <color theme="1"/>
      <name val="游ゴシック"/>
      <family val="3"/>
      <charset val="128"/>
      <scheme val="minor"/>
    </font>
    <font>
      <sz val="10"/>
      <color theme="1"/>
      <name val="游ゴシック"/>
      <family val="3"/>
      <charset val="128"/>
      <scheme val="minor"/>
    </font>
    <font>
      <b/>
      <sz val="14"/>
      <color theme="1"/>
      <name val="游ゴシック"/>
      <family val="3"/>
      <charset val="128"/>
      <scheme val="minor"/>
    </font>
    <font>
      <b/>
      <sz val="10"/>
      <color theme="0"/>
      <name val="游ゴシック"/>
      <family val="3"/>
      <charset val="128"/>
      <scheme val="minor"/>
    </font>
    <font>
      <sz val="9"/>
      <color theme="1"/>
      <name val="游ゴシック"/>
      <family val="3"/>
      <charset val="128"/>
      <scheme val="minor"/>
    </font>
    <font>
      <b/>
      <sz val="20"/>
      <name val="游ゴシック"/>
      <family val="3"/>
      <charset val="128"/>
      <scheme val="minor"/>
    </font>
    <font>
      <b/>
      <sz val="10"/>
      <name val="游ゴシック"/>
      <family val="3"/>
      <charset val="128"/>
      <scheme val="minor"/>
    </font>
    <font>
      <b/>
      <sz val="9"/>
      <name val="游ゴシック"/>
      <family val="3"/>
      <charset val="128"/>
      <scheme val="minor"/>
    </font>
    <font>
      <b/>
      <sz val="11"/>
      <color theme="1"/>
      <name val="游ゴシック"/>
      <family val="3"/>
      <charset val="128"/>
      <scheme val="minor"/>
    </font>
    <font>
      <b/>
      <sz val="18"/>
      <color theme="1"/>
      <name val="游ゴシック"/>
      <family val="3"/>
      <charset val="128"/>
      <scheme val="minor"/>
    </font>
    <font>
      <b/>
      <sz val="12"/>
      <color theme="1"/>
      <name val="游ゴシック"/>
      <family val="3"/>
      <charset val="128"/>
      <scheme val="minor"/>
    </font>
    <font>
      <sz val="9"/>
      <name val="游ゴシック"/>
      <family val="3"/>
      <charset val="128"/>
      <scheme val="minor"/>
    </font>
    <font>
      <sz val="8"/>
      <name val="游ゴシック"/>
      <family val="3"/>
      <charset val="128"/>
      <scheme val="minor"/>
    </font>
    <font>
      <sz val="11"/>
      <name val="游ゴシック"/>
      <family val="3"/>
      <charset val="128"/>
      <scheme val="minor"/>
    </font>
    <font>
      <b/>
      <sz val="9"/>
      <color theme="1"/>
      <name val="游ゴシック"/>
      <family val="3"/>
      <charset val="128"/>
      <scheme val="minor"/>
    </font>
    <font>
      <b/>
      <sz val="8"/>
      <name val="游ゴシック"/>
      <family val="3"/>
      <charset val="128"/>
      <scheme val="minor"/>
    </font>
    <font>
      <sz val="12"/>
      <color theme="1"/>
      <name val="游ゴシック"/>
      <family val="3"/>
      <charset val="128"/>
      <scheme val="minor"/>
    </font>
    <font>
      <sz val="10"/>
      <color theme="1"/>
      <name val="ＭＳ Ｐ明朝"/>
      <family val="1"/>
      <charset val="128"/>
    </font>
    <font>
      <sz val="20"/>
      <color theme="1"/>
      <name val="ＭＳ Ｐ明朝"/>
      <family val="1"/>
      <charset val="128"/>
    </font>
    <font>
      <sz val="6"/>
      <name val="ＭＳ Ｐゴシック"/>
      <family val="3"/>
      <charset val="128"/>
    </font>
    <font>
      <sz val="18"/>
      <color theme="1"/>
      <name val="ＭＳ Ｐ明朝"/>
      <family val="1"/>
      <charset val="128"/>
    </font>
    <font>
      <sz val="11"/>
      <color theme="1"/>
      <name val="ＭＳ Ｐ明朝"/>
      <family val="1"/>
      <charset val="128"/>
    </font>
    <font>
      <sz val="9"/>
      <color theme="1"/>
      <name val="ＭＳ Ｐ明朝"/>
      <family val="1"/>
      <charset val="128"/>
    </font>
    <font>
      <b/>
      <sz val="18"/>
      <color indexed="56"/>
      <name val="ＭＳ Ｐゴシック"/>
      <family val="3"/>
      <charset val="128"/>
    </font>
    <font>
      <b/>
      <sz val="12"/>
      <color theme="1"/>
      <name val="ＭＳ Ｐ明朝"/>
      <family val="1"/>
      <charset val="128"/>
    </font>
    <font>
      <b/>
      <sz val="15"/>
      <color indexed="56"/>
      <name val="ＭＳ Ｐゴシック"/>
      <family val="3"/>
      <charset val="128"/>
    </font>
    <font>
      <sz val="10"/>
      <color theme="1"/>
      <name val="游ゴシック"/>
      <family val="2"/>
      <charset val="128"/>
      <scheme val="minor"/>
    </font>
    <font>
      <b/>
      <sz val="9"/>
      <color indexed="81"/>
      <name val="游ゴシック"/>
      <family val="3"/>
      <charset val="128"/>
      <scheme val="minor"/>
    </font>
    <font>
      <b/>
      <sz val="9"/>
      <color indexed="10"/>
      <name val="游ゴシック"/>
      <family val="3"/>
      <charset val="128"/>
      <scheme val="minor"/>
    </font>
    <font>
      <sz val="6"/>
      <name val="游ゴシック"/>
      <family val="3"/>
      <charset val="128"/>
      <scheme val="minor"/>
    </font>
    <font>
      <sz val="8"/>
      <color theme="1"/>
      <name val="游ゴシック"/>
      <family val="3"/>
      <charset val="128"/>
      <scheme val="minor"/>
    </font>
    <font>
      <sz val="14"/>
      <name val="游ゴシック"/>
      <family val="3"/>
      <charset val="128"/>
      <scheme val="minor"/>
    </font>
    <font>
      <sz val="12"/>
      <name val="游ゴシック"/>
      <family val="3"/>
      <charset val="128"/>
      <scheme val="minor"/>
    </font>
    <font>
      <u/>
      <sz val="11"/>
      <color theme="10"/>
      <name val="游ゴシック"/>
      <family val="2"/>
      <charset val="128"/>
      <scheme val="minor"/>
    </font>
    <font>
      <sz val="12"/>
      <color rgb="FFFF0000"/>
      <name val="游ゴシック"/>
      <family val="3"/>
      <charset val="128"/>
      <scheme val="minor"/>
    </font>
    <font>
      <sz val="14"/>
      <color rgb="FFFF0000"/>
      <name val="游ゴシック"/>
      <family val="3"/>
      <charset val="128"/>
      <scheme val="minor"/>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79998168889431442"/>
        <bgColor indexed="64"/>
      </patternFill>
    </fill>
  </fills>
  <borders count="82">
    <border>
      <left/>
      <right/>
      <top/>
      <bottom/>
      <diagonal/>
    </border>
    <border>
      <left/>
      <right/>
      <top/>
      <bottom style="medium">
        <color indexed="64"/>
      </bottom>
      <diagonal/>
    </border>
    <border>
      <left/>
      <right/>
      <top/>
      <bottom style="double">
        <color auto="1"/>
      </bottom>
      <diagonal/>
    </border>
    <border>
      <left/>
      <right/>
      <top/>
      <bottom style="hair">
        <color auto="1"/>
      </bottom>
      <diagonal/>
    </border>
    <border>
      <left/>
      <right/>
      <top style="hair">
        <color auto="1"/>
      </top>
      <bottom style="hair">
        <color auto="1"/>
      </bottom>
      <diagonal/>
    </border>
    <border>
      <left/>
      <right/>
      <top style="thin">
        <color indexed="64"/>
      </top>
      <bottom style="thin">
        <color indexed="64"/>
      </bottom>
      <diagonal/>
    </border>
    <border>
      <left/>
      <right/>
      <top style="hair">
        <color auto="1"/>
      </top>
      <bottom/>
      <diagonal/>
    </border>
    <border>
      <left style="hair">
        <color indexed="64"/>
      </left>
      <right/>
      <top style="thin">
        <color indexed="64"/>
      </top>
      <bottom style="thin">
        <color indexed="64"/>
      </bottom>
      <diagonal/>
    </border>
    <border>
      <left/>
      <right style="hair">
        <color indexed="64"/>
      </right>
      <top style="hair">
        <color auto="1"/>
      </top>
      <bottom/>
      <diagonal/>
    </border>
    <border>
      <left/>
      <right style="hair">
        <color indexed="64"/>
      </right>
      <top/>
      <bottom style="hair">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top/>
      <bottom style="thin">
        <color indexed="64"/>
      </bottom>
      <diagonal/>
    </border>
    <border>
      <left style="hair">
        <color indexed="64"/>
      </left>
      <right/>
      <top style="hair">
        <color auto="1"/>
      </top>
      <bottom/>
      <diagonal/>
    </border>
    <border>
      <left style="hair">
        <color indexed="64"/>
      </left>
      <right/>
      <top/>
      <bottom style="hair">
        <color auto="1"/>
      </bottom>
      <diagonal/>
    </border>
    <border>
      <left style="hair">
        <color indexed="64"/>
      </left>
      <right/>
      <top style="hair">
        <color auto="1"/>
      </top>
      <bottom style="hair">
        <color indexed="64"/>
      </bottom>
      <diagonal/>
    </border>
    <border>
      <left style="medium">
        <color indexed="64"/>
      </left>
      <right/>
      <top style="hair">
        <color auto="1"/>
      </top>
      <bottom/>
      <diagonal/>
    </border>
    <border>
      <left style="medium">
        <color indexed="64"/>
      </left>
      <right/>
      <top style="hair">
        <color auto="1"/>
      </top>
      <bottom style="medium">
        <color indexed="64"/>
      </bottom>
      <diagonal/>
    </border>
    <border>
      <left/>
      <right/>
      <top style="hair">
        <color auto="1"/>
      </top>
      <bottom style="medium">
        <color indexed="64"/>
      </bottom>
      <diagonal/>
    </border>
    <border>
      <left style="hair">
        <color indexed="64"/>
      </left>
      <right/>
      <top/>
      <bottom style="medium">
        <color indexed="64"/>
      </bottom>
      <diagonal/>
    </border>
    <border>
      <left/>
      <right style="medium">
        <color indexed="64"/>
      </right>
      <top/>
      <bottom style="medium">
        <color indexed="64"/>
      </bottom>
      <diagonal/>
    </border>
    <border>
      <left/>
      <right style="medium">
        <color indexed="64"/>
      </right>
      <top style="hair">
        <color auto="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hair">
        <color auto="1"/>
      </bottom>
      <diagonal/>
    </border>
    <border>
      <left style="medium">
        <color indexed="64"/>
      </left>
      <right/>
      <top/>
      <bottom style="hair">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style="thin">
        <color indexed="64"/>
      </top>
      <bottom style="thin">
        <color indexed="64"/>
      </bottom>
      <diagonal/>
    </border>
    <border>
      <left/>
      <right/>
      <top style="thin">
        <color indexed="64"/>
      </top>
      <bottom style="medium">
        <color auto="1"/>
      </bottom>
      <diagonal/>
    </border>
    <border>
      <left style="hair">
        <color indexed="64"/>
      </left>
      <right/>
      <top style="thin">
        <color indexed="64"/>
      </top>
      <bottom style="medium">
        <color auto="1"/>
      </bottom>
      <diagonal/>
    </border>
    <border>
      <left/>
      <right style="medium">
        <color auto="1"/>
      </right>
      <top style="thin">
        <color indexed="64"/>
      </top>
      <bottom style="medium">
        <color auto="1"/>
      </bottom>
      <diagonal/>
    </border>
    <border>
      <left/>
      <right style="hair">
        <color indexed="64"/>
      </right>
      <top/>
      <bottom style="medium">
        <color auto="1"/>
      </bottom>
      <diagonal/>
    </border>
    <border>
      <left style="medium">
        <color indexed="64"/>
      </left>
      <right/>
      <top style="thin">
        <color indexed="64"/>
      </top>
      <bottom style="thin">
        <color indexed="64"/>
      </bottom>
      <diagonal/>
    </border>
    <border>
      <left style="medium">
        <color indexed="64"/>
      </left>
      <right/>
      <top style="hair">
        <color indexed="64"/>
      </top>
      <bottom style="hair">
        <color auto="1"/>
      </bottom>
      <diagonal/>
    </border>
    <border>
      <left/>
      <right style="hair">
        <color indexed="64"/>
      </right>
      <top style="hair">
        <color indexed="64"/>
      </top>
      <bottom style="hair">
        <color auto="1"/>
      </bottom>
      <diagonal/>
    </border>
    <border>
      <left/>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hair">
        <color indexed="64"/>
      </top>
      <bottom style="hair">
        <color indexed="64"/>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hair">
        <color auto="1"/>
      </top>
      <bottom style="hair">
        <color auto="1"/>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auto="1"/>
      </bottom>
      <diagonal/>
    </border>
    <border>
      <left style="hair">
        <color indexed="64"/>
      </left>
      <right style="thin">
        <color indexed="64"/>
      </right>
      <top style="thin">
        <color indexed="64"/>
      </top>
      <bottom style="hair">
        <color auto="1"/>
      </bottom>
      <diagonal/>
    </border>
    <border>
      <left style="hair">
        <color indexed="64"/>
      </left>
      <right style="hair">
        <color indexed="64"/>
      </right>
      <top style="hair">
        <color auto="1"/>
      </top>
      <bottom style="hair">
        <color auto="1"/>
      </bottom>
      <diagonal/>
    </border>
    <border>
      <left style="hair">
        <color indexed="64"/>
      </left>
      <right style="thin">
        <color indexed="64"/>
      </right>
      <top style="hair">
        <color auto="1"/>
      </top>
      <bottom style="hair">
        <color auto="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diagonalUp="1">
      <left style="hair">
        <color indexed="64"/>
      </left>
      <right/>
      <top style="hair">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style="hair">
        <color indexed="64"/>
      </bottom>
      <diagonal/>
    </border>
    <border>
      <left style="medium">
        <color indexed="64"/>
      </left>
      <right/>
      <top style="medium">
        <color indexed="64"/>
      </top>
      <bottom style="hair">
        <color auto="1"/>
      </bottom>
      <diagonal/>
    </border>
    <border>
      <left/>
      <right/>
      <top style="medium">
        <color indexed="64"/>
      </top>
      <bottom style="hair">
        <color auto="1"/>
      </bottom>
      <diagonal/>
    </border>
    <border>
      <left/>
      <right style="hair">
        <color indexed="64"/>
      </right>
      <top style="medium">
        <color indexed="64"/>
      </top>
      <bottom style="hair">
        <color auto="1"/>
      </bottom>
      <diagonal/>
    </border>
    <border>
      <left style="hair">
        <color indexed="64"/>
      </left>
      <right/>
      <top style="medium">
        <color indexed="64"/>
      </top>
      <bottom style="hair">
        <color auto="1"/>
      </bottom>
      <diagonal/>
    </border>
    <border>
      <left style="hair">
        <color indexed="64"/>
      </left>
      <right style="hair">
        <color indexed="64"/>
      </right>
      <top style="medium">
        <color indexed="64"/>
      </top>
      <bottom style="hair">
        <color auto="1"/>
      </bottom>
      <diagonal/>
    </border>
    <border>
      <left style="hair">
        <color indexed="64"/>
      </left>
      <right style="medium">
        <color auto="1"/>
      </right>
      <top style="medium">
        <color indexed="64"/>
      </top>
      <bottom style="hair">
        <color auto="1"/>
      </bottom>
      <diagonal/>
    </border>
  </borders>
  <cellStyleXfs count="9">
    <xf numFmtId="0" fontId="0" fillId="0" borderId="0">
      <alignment vertical="center"/>
    </xf>
    <xf numFmtId="38" fontId="2" fillId="0" borderId="0" applyFont="0" applyFill="0" applyBorder="0" applyAlignment="0" applyProtection="0">
      <alignment vertical="center"/>
    </xf>
    <xf numFmtId="6" fontId="2" fillId="0" borderId="0" applyFont="0" applyFill="0" applyBorder="0" applyAlignment="0" applyProtection="0">
      <alignment vertical="center"/>
    </xf>
    <xf numFmtId="9" fontId="2"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8" fillId="0" borderId="0" applyNumberFormat="0" applyFill="0" applyBorder="0" applyAlignment="0" applyProtection="0">
      <alignment vertical="center"/>
    </xf>
  </cellStyleXfs>
  <cellXfs count="318">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pplyAlignment="1"/>
    <xf numFmtId="0" fontId="5" fillId="0" borderId="0" xfId="0" applyFont="1">
      <alignment vertical="center"/>
    </xf>
    <xf numFmtId="0" fontId="7" fillId="0" borderId="0" xfId="0" applyFont="1" applyAlignment="1">
      <alignment horizontal="center" vertical="center"/>
    </xf>
    <xf numFmtId="0" fontId="6" fillId="0" borderId="0" xfId="0" applyFont="1" applyAlignment="1">
      <alignment horizontal="center" vertical="center"/>
    </xf>
    <xf numFmtId="0" fontId="8" fillId="0" borderId="0" xfId="0" applyFont="1" applyAlignment="1">
      <alignment horizontal="center" vertical="center"/>
    </xf>
    <xf numFmtId="0" fontId="6" fillId="0" borderId="0" xfId="0" applyFont="1">
      <alignment vertical="center"/>
    </xf>
    <xf numFmtId="0" fontId="9" fillId="0" borderId="1" xfId="0" applyFont="1" applyBorder="1" applyAlignment="1">
      <alignment horizontal="center" vertical="center" shrinkToFit="1"/>
    </xf>
    <xf numFmtId="0" fontId="15" fillId="0" borderId="0" xfId="0" applyFont="1" applyAlignment="1">
      <alignment horizontal="center"/>
    </xf>
    <xf numFmtId="6" fontId="14" fillId="0" borderId="0" xfId="2" applyFont="1" applyBorder="1" applyAlignment="1">
      <alignment horizontal="right"/>
    </xf>
    <xf numFmtId="0" fontId="15" fillId="0" borderId="0" xfId="0" applyFont="1" applyAlignment="1"/>
    <xf numFmtId="0" fontId="15" fillId="0" borderId="2" xfId="0" applyFont="1" applyBorder="1" applyAlignment="1"/>
    <xf numFmtId="0" fontId="3" fillId="0" borderId="29" xfId="0" applyFont="1" applyBorder="1">
      <alignment vertical="center"/>
    </xf>
    <xf numFmtId="0" fontId="3" fillId="0" borderId="24" xfId="0" applyFont="1" applyBorder="1">
      <alignment vertical="center"/>
    </xf>
    <xf numFmtId="0" fontId="12" fillId="0" borderId="0" xfId="0" applyFont="1">
      <alignment vertical="center"/>
    </xf>
    <xf numFmtId="38" fontId="12" fillId="0" borderId="0" xfId="1" applyFont="1" applyFill="1" applyBorder="1" applyAlignment="1">
      <alignment vertical="center"/>
    </xf>
    <xf numFmtId="0" fontId="3" fillId="0" borderId="40" xfId="0" applyFont="1" applyBorder="1">
      <alignment vertical="center"/>
    </xf>
    <xf numFmtId="0" fontId="11" fillId="3" borderId="10" xfId="0" applyFont="1" applyFill="1" applyBorder="1" applyAlignment="1">
      <alignment horizontal="center" vertical="center"/>
    </xf>
    <xf numFmtId="0" fontId="11" fillId="3" borderId="11" xfId="0" applyFont="1" applyFill="1" applyBorder="1" applyAlignment="1">
      <alignment horizontal="center" vertical="center"/>
    </xf>
    <xf numFmtId="0" fontId="0" fillId="0" borderId="40" xfId="0" applyBorder="1">
      <alignment vertical="center"/>
    </xf>
    <xf numFmtId="0" fontId="10" fillId="2" borderId="0" xfId="0" applyFont="1" applyFill="1" applyAlignment="1"/>
    <xf numFmtId="31" fontId="0" fillId="0" borderId="14" xfId="0" applyNumberFormat="1" applyBorder="1" applyAlignment="1">
      <alignment horizontal="center" vertical="center"/>
    </xf>
    <xf numFmtId="0" fontId="9" fillId="0" borderId="30" xfId="0" applyFont="1" applyBorder="1">
      <alignment vertical="center"/>
    </xf>
    <xf numFmtId="38" fontId="22" fillId="4" borderId="0" xfId="4" applyFont="1" applyFill="1" applyBorder="1" applyAlignment="1"/>
    <xf numFmtId="38" fontId="22" fillId="4" borderId="0" xfId="4" applyFont="1" applyFill="1" applyBorder="1" applyAlignment="1">
      <alignment horizontal="center"/>
    </xf>
    <xf numFmtId="181" fontId="22" fillId="4" borderId="0" xfId="4" applyNumberFormat="1" applyFont="1" applyFill="1" applyBorder="1" applyAlignment="1"/>
    <xf numFmtId="38" fontId="23" fillId="4" borderId="0" xfId="4" applyFont="1" applyFill="1" applyBorder="1" applyAlignment="1"/>
    <xf numFmtId="38" fontId="25" fillId="4" borderId="0" xfId="4" applyFont="1" applyFill="1" applyBorder="1" applyAlignment="1"/>
    <xf numFmtId="38" fontId="22" fillId="4" borderId="0" xfId="4" applyFont="1" applyFill="1" applyBorder="1" applyAlignment="1">
      <alignment horizontal="right" vertical="top"/>
    </xf>
    <xf numFmtId="38" fontId="22" fillId="0" borderId="0" xfId="4" applyFont="1" applyAlignment="1"/>
    <xf numFmtId="38" fontId="26" fillId="4" borderId="0" xfId="4" applyFont="1" applyFill="1" applyBorder="1" applyAlignment="1"/>
    <xf numFmtId="38" fontId="26" fillId="4" borderId="0" xfId="4" applyFont="1" applyFill="1" applyBorder="1" applyAlignment="1">
      <alignment horizontal="center"/>
    </xf>
    <xf numFmtId="181" fontId="26" fillId="4" borderId="0" xfId="4" applyNumberFormat="1" applyFont="1" applyFill="1" applyBorder="1" applyAlignment="1"/>
    <xf numFmtId="38" fontId="27" fillId="4" borderId="0" xfId="4" applyFont="1" applyFill="1" applyBorder="1" applyAlignment="1">
      <alignment horizontal="right" vertical="top"/>
    </xf>
    <xf numFmtId="38" fontId="26" fillId="0" borderId="0" xfId="4" applyFont="1" applyAlignment="1"/>
    <xf numFmtId="38" fontId="26" fillId="4" borderId="14" xfId="4" applyFont="1" applyFill="1" applyBorder="1" applyAlignment="1">
      <alignment horizontal="left" indent="1"/>
    </xf>
    <xf numFmtId="38" fontId="26" fillId="4" borderId="5" xfId="4" applyFont="1" applyFill="1" applyBorder="1" applyAlignment="1">
      <alignment horizontal="left" indent="1"/>
    </xf>
    <xf numFmtId="38" fontId="26" fillId="4" borderId="5" xfId="4" applyFont="1" applyFill="1" applyBorder="1" applyAlignment="1">
      <alignment horizontal="left"/>
    </xf>
    <xf numFmtId="38" fontId="26" fillId="4" borderId="14" xfId="4" applyFont="1" applyFill="1" applyBorder="1" applyAlignment="1"/>
    <xf numFmtId="38" fontId="26" fillId="4" borderId="5" xfId="4" applyFont="1" applyFill="1" applyBorder="1" applyAlignment="1"/>
    <xf numFmtId="38" fontId="26" fillId="4" borderId="14" xfId="4" applyFont="1" applyFill="1" applyBorder="1" applyAlignment="1">
      <alignment horizontal="right"/>
    </xf>
    <xf numFmtId="0" fontId="29" fillId="0" borderId="45" xfId="5" applyFont="1" applyBorder="1" applyAlignment="1">
      <alignment horizontal="center" vertical="center" wrapText="1"/>
    </xf>
    <xf numFmtId="0" fontId="29" fillId="0" borderId="46" xfId="5" applyFont="1" applyBorder="1" applyAlignment="1">
      <alignment vertical="center" wrapText="1"/>
    </xf>
    <xf numFmtId="0" fontId="22" fillId="0" borderId="50" xfId="5" applyFont="1" applyBorder="1" applyAlignment="1">
      <alignment vertical="center" wrapText="1"/>
    </xf>
    <xf numFmtId="0" fontId="22" fillId="0" borderId="51" xfId="5" applyFont="1" applyBorder="1" applyAlignment="1">
      <alignment vertical="center" wrapText="1"/>
    </xf>
    <xf numFmtId="0" fontId="22" fillId="0" borderId="52" xfId="5" applyFont="1" applyBorder="1" applyAlignment="1">
      <alignment vertical="center" wrapText="1"/>
    </xf>
    <xf numFmtId="38" fontId="22" fillId="4" borderId="14" xfId="4" applyFont="1" applyFill="1" applyBorder="1" applyAlignment="1"/>
    <xf numFmtId="38" fontId="22" fillId="4" borderId="14" xfId="4" applyFont="1" applyFill="1" applyBorder="1" applyAlignment="1">
      <alignment horizontal="center"/>
    </xf>
    <xf numFmtId="181" fontId="22" fillId="4" borderId="14" xfId="4" applyNumberFormat="1" applyFont="1" applyFill="1" applyBorder="1" applyAlignment="1"/>
    <xf numFmtId="38" fontId="27" fillId="0" borderId="0" xfId="4" applyFont="1" applyAlignment="1">
      <alignment shrinkToFit="1"/>
    </xf>
    <xf numFmtId="38" fontId="27" fillId="0" borderId="43" xfId="4" applyFont="1" applyBorder="1" applyAlignment="1">
      <alignment shrinkToFit="1"/>
    </xf>
    <xf numFmtId="38" fontId="27" fillId="0" borderId="14" xfId="4" applyFont="1" applyBorder="1" applyAlignment="1">
      <alignment horizontal="center" shrinkToFit="1"/>
    </xf>
    <xf numFmtId="181" fontId="27" fillId="0" borderId="14" xfId="4" applyNumberFormat="1" applyFont="1" applyBorder="1" applyAlignment="1">
      <alignment horizontal="center" shrinkToFit="1"/>
    </xf>
    <xf numFmtId="38" fontId="27" fillId="0" borderId="54" xfId="4" applyFont="1" applyBorder="1" applyAlignment="1">
      <alignment horizontal="center" shrinkToFit="1"/>
    </xf>
    <xf numFmtId="181" fontId="27" fillId="0" borderId="43" xfId="4" applyNumberFormat="1" applyFont="1" applyBorder="1" applyAlignment="1">
      <alignment horizontal="center" shrinkToFit="1"/>
    </xf>
    <xf numFmtId="38" fontId="27" fillId="0" borderId="0" xfId="4" applyFont="1" applyAlignment="1">
      <alignment horizontal="center" shrinkToFit="1"/>
    </xf>
    <xf numFmtId="181" fontId="27" fillId="0" borderId="0" xfId="4" applyNumberFormat="1" applyFont="1" applyAlignment="1">
      <alignment horizontal="right" shrinkToFit="1"/>
    </xf>
    <xf numFmtId="38" fontId="27" fillId="0" borderId="0" xfId="4" applyFont="1" applyAlignment="1">
      <alignment horizontal="right" shrinkToFit="1"/>
    </xf>
    <xf numFmtId="181" fontId="27" fillId="0" borderId="55" xfId="4" applyNumberFormat="1" applyFont="1" applyBorder="1" applyAlignment="1">
      <alignment horizontal="right" shrinkToFit="1"/>
    </xf>
    <xf numFmtId="9" fontId="27" fillId="0" borderId="0" xfId="6" applyFont="1" applyBorder="1" applyAlignment="1">
      <alignment horizontal="right" shrinkToFit="1"/>
    </xf>
    <xf numFmtId="38" fontId="27" fillId="0" borderId="56" xfId="4" applyFont="1" applyBorder="1" applyAlignment="1">
      <alignment horizontal="right" shrinkToFit="1"/>
    </xf>
    <xf numFmtId="38" fontId="27" fillId="0" borderId="0" xfId="4" applyFont="1" applyBorder="1" applyAlignment="1">
      <alignment horizontal="right" shrinkToFit="1"/>
    </xf>
    <xf numFmtId="181" fontId="27" fillId="0" borderId="43" xfId="4" applyNumberFormat="1" applyFont="1" applyBorder="1" applyAlignment="1">
      <alignment horizontal="right" shrinkToFit="1"/>
    </xf>
    <xf numFmtId="38" fontId="27" fillId="0" borderId="14" xfId="4" applyFont="1" applyBorder="1" applyAlignment="1">
      <alignment horizontal="right" shrinkToFit="1"/>
    </xf>
    <xf numFmtId="38" fontId="27" fillId="0" borderId="54" xfId="4" applyFont="1" applyBorder="1" applyAlignment="1">
      <alignment horizontal="right" shrinkToFit="1"/>
    </xf>
    <xf numFmtId="38" fontId="22" fillId="0" borderId="0" xfId="4" applyFont="1" applyAlignment="1">
      <alignment horizontal="center" shrinkToFit="1"/>
    </xf>
    <xf numFmtId="181" fontId="22" fillId="0" borderId="0" xfId="4" applyNumberFormat="1" applyFont="1" applyAlignment="1">
      <alignment shrinkToFit="1"/>
    </xf>
    <xf numFmtId="38" fontId="22" fillId="0" borderId="0" xfId="4" applyFont="1" applyAlignment="1">
      <alignment shrinkToFit="1"/>
    </xf>
    <xf numFmtId="38" fontId="22" fillId="0" borderId="0" xfId="4" applyFont="1" applyAlignment="1">
      <alignment horizontal="center"/>
    </xf>
    <xf numFmtId="181" fontId="22" fillId="0" borderId="0" xfId="4" applyNumberFormat="1" applyFont="1" applyAlignment="1"/>
    <xf numFmtId="0" fontId="20" fillId="3" borderId="10" xfId="0" applyFont="1" applyFill="1" applyBorder="1" applyAlignment="1">
      <alignment horizontal="center" vertical="center"/>
    </xf>
    <xf numFmtId="9" fontId="3" fillId="5" borderId="0" xfId="0" applyNumberFormat="1" applyFont="1" applyFill="1" applyAlignment="1">
      <alignment horizontal="center" vertical="center"/>
    </xf>
    <xf numFmtId="0" fontId="3" fillId="5" borderId="0" xfId="0" applyFont="1" applyFill="1" applyAlignment="1">
      <alignment horizontal="center" vertical="center"/>
    </xf>
    <xf numFmtId="0" fontId="3" fillId="5" borderId="0" xfId="0" applyFont="1" applyFill="1">
      <alignment vertical="center"/>
    </xf>
    <xf numFmtId="177" fontId="35" fillId="0" borderId="0" xfId="1" applyNumberFormat="1" applyFont="1" applyFill="1" applyBorder="1" applyAlignment="1">
      <alignment shrinkToFit="1"/>
    </xf>
    <xf numFmtId="0" fontId="7" fillId="0" borderId="0" xfId="7" applyFont="1" applyAlignment="1">
      <alignment horizontal="left" vertical="center"/>
    </xf>
    <xf numFmtId="0" fontId="5" fillId="0" borderId="0" xfId="7" applyFont="1" applyAlignment="1">
      <alignment horizontal="center" vertical="center"/>
    </xf>
    <xf numFmtId="0" fontId="5" fillId="0" borderId="0" xfId="7" applyFont="1">
      <alignment vertical="center"/>
    </xf>
    <xf numFmtId="0" fontId="36" fillId="0" borderId="0" xfId="7" applyFont="1">
      <alignment vertical="center"/>
    </xf>
    <xf numFmtId="0" fontId="7" fillId="0" borderId="0" xfId="7" applyFont="1">
      <alignment vertical="center"/>
    </xf>
    <xf numFmtId="0" fontId="21" fillId="0" borderId="0" xfId="7" applyFont="1" applyAlignment="1">
      <alignment horizontal="center" vertical="center"/>
    </xf>
    <xf numFmtId="0" fontId="21" fillId="0" borderId="0" xfId="7" applyFont="1">
      <alignment vertical="center"/>
    </xf>
    <xf numFmtId="0" fontId="37" fillId="0" borderId="0" xfId="7" applyFont="1">
      <alignment vertical="center"/>
    </xf>
    <xf numFmtId="0" fontId="38" fillId="0" borderId="0" xfId="8">
      <alignment vertical="center"/>
    </xf>
    <xf numFmtId="9" fontId="3" fillId="0" borderId="0" xfId="0" applyNumberFormat="1" applyFont="1" applyAlignment="1">
      <alignment horizontal="center" vertical="center"/>
    </xf>
    <xf numFmtId="176" fontId="6" fillId="0" borderId="10" xfId="0" applyNumberFormat="1" applyFont="1" applyBorder="1" applyAlignment="1" applyProtection="1">
      <alignment horizontal="center" shrinkToFit="1"/>
      <protection locked="0"/>
    </xf>
    <xf numFmtId="38" fontId="6" fillId="0" borderId="10" xfId="1" applyFont="1" applyFill="1" applyBorder="1" applyAlignment="1">
      <alignment horizontal="right" shrinkToFit="1"/>
    </xf>
    <xf numFmtId="185" fontId="6" fillId="0" borderId="10" xfId="1" applyNumberFormat="1" applyFont="1" applyFill="1" applyBorder="1" applyAlignment="1" applyProtection="1">
      <alignment horizontal="right" shrinkToFit="1"/>
      <protection locked="0"/>
    </xf>
    <xf numFmtId="0" fontId="6" fillId="0" borderId="11" xfId="0" applyFont="1" applyBorder="1" applyAlignment="1" applyProtection="1">
      <alignment horizontal="left" shrinkToFit="1"/>
      <protection locked="0"/>
    </xf>
    <xf numFmtId="184" fontId="6" fillId="0" borderId="10" xfId="1" applyNumberFormat="1" applyFont="1" applyFill="1" applyBorder="1" applyAlignment="1" applyProtection="1">
      <alignment horizontal="right" shrinkToFit="1"/>
      <protection locked="0"/>
    </xf>
    <xf numFmtId="178" fontId="6" fillId="0" borderId="10" xfId="0" applyNumberFormat="1" applyFont="1" applyBorder="1" applyAlignment="1" applyProtection="1">
      <alignment horizontal="right" shrinkToFit="1"/>
      <protection locked="0"/>
    </xf>
    <xf numFmtId="0" fontId="18" fillId="0" borderId="0" xfId="0" applyFont="1" applyAlignment="1">
      <alignment vertical="center" shrinkToFit="1"/>
    </xf>
    <xf numFmtId="9" fontId="6" fillId="0" borderId="10" xfId="3" applyFont="1" applyFill="1" applyBorder="1" applyAlignment="1" applyProtection="1">
      <alignment horizontal="center" shrinkToFit="1"/>
      <protection locked="0"/>
    </xf>
    <xf numFmtId="0" fontId="0" fillId="0" borderId="0" xfId="0" applyAlignment="1">
      <alignment vertical="center" shrinkToFit="1"/>
    </xf>
    <xf numFmtId="185" fontId="6" fillId="0" borderId="10" xfId="0" applyNumberFormat="1" applyFont="1" applyBorder="1" applyAlignment="1" applyProtection="1">
      <alignment horizontal="right" shrinkToFit="1"/>
      <protection locked="0"/>
    </xf>
    <xf numFmtId="9" fontId="0" fillId="2" borderId="42" xfId="3" applyFont="1" applyFill="1" applyBorder="1" applyAlignment="1">
      <alignment horizontal="center" vertical="center" shrinkToFit="1"/>
    </xf>
    <xf numFmtId="0" fontId="0" fillId="2" borderId="40" xfId="0" applyFill="1" applyBorder="1" applyAlignment="1">
      <alignment horizontal="center" vertical="center" shrinkToFit="1"/>
    </xf>
    <xf numFmtId="9" fontId="0" fillId="2" borderId="44" xfId="3" applyFont="1" applyFill="1" applyBorder="1" applyAlignment="1">
      <alignment horizontal="center" vertical="center" shrinkToFit="1"/>
    </xf>
    <xf numFmtId="0" fontId="0" fillId="2" borderId="4" xfId="0" applyFill="1" applyBorder="1" applyAlignment="1">
      <alignment horizontal="center" vertical="center" shrinkToFit="1"/>
    </xf>
    <xf numFmtId="0" fontId="0" fillId="0" borderId="40" xfId="0" applyBorder="1" applyAlignment="1">
      <alignment vertical="center" shrinkToFit="1"/>
    </xf>
    <xf numFmtId="0" fontId="10" fillId="2" borderId="0" xfId="0" applyFont="1" applyFill="1" applyAlignment="1">
      <alignment shrinkToFit="1"/>
    </xf>
    <xf numFmtId="31" fontId="0" fillId="0" borderId="14" xfId="0" applyNumberFormat="1" applyBorder="1" applyAlignment="1">
      <alignment horizontal="center" vertical="center" shrinkToFit="1"/>
    </xf>
    <xf numFmtId="0" fontId="11" fillId="3" borderId="10" xfId="0" applyFont="1" applyFill="1" applyBorder="1" applyAlignment="1">
      <alignment horizontal="center" vertical="center" shrinkToFit="1"/>
    </xf>
    <xf numFmtId="0" fontId="11" fillId="3" borderId="11" xfId="0" applyFont="1" applyFill="1" applyBorder="1" applyAlignment="1">
      <alignment horizontal="center" vertical="center" shrinkToFit="1"/>
    </xf>
    <xf numFmtId="0" fontId="20" fillId="3" borderId="10" xfId="0" applyFont="1" applyFill="1" applyBorder="1" applyAlignment="1">
      <alignment horizontal="center" vertical="center" shrinkToFit="1"/>
    </xf>
    <xf numFmtId="0" fontId="31" fillId="0" borderId="11" xfId="0" applyFont="1" applyBorder="1" applyAlignment="1">
      <alignment vertical="center" shrinkToFit="1"/>
    </xf>
    <xf numFmtId="0" fontId="6" fillId="3" borderId="61" xfId="0" applyFont="1" applyFill="1" applyBorder="1" applyAlignment="1">
      <alignment horizontal="center" vertical="center" shrinkToFit="1"/>
    </xf>
    <xf numFmtId="9" fontId="6" fillId="2" borderId="74" xfId="3" applyFont="1" applyFill="1" applyBorder="1" applyAlignment="1">
      <alignment horizontal="center" vertical="center" shrinkToFit="1"/>
    </xf>
    <xf numFmtId="38" fontId="6" fillId="0" borderId="62" xfId="1" applyFont="1" applyFill="1" applyBorder="1" applyAlignment="1">
      <alignment vertical="center" shrinkToFit="1"/>
    </xf>
    <xf numFmtId="9" fontId="6" fillId="2" borderId="75" xfId="3" applyFont="1" applyFill="1" applyBorder="1" applyAlignment="1">
      <alignment horizontal="center" vertical="center" shrinkToFit="1"/>
    </xf>
    <xf numFmtId="38" fontId="6" fillId="0" borderId="64" xfId="1" applyFont="1" applyFill="1" applyBorder="1" applyAlignment="1">
      <alignment vertical="center" shrinkToFit="1"/>
    </xf>
    <xf numFmtId="0" fontId="6" fillId="2" borderId="73" xfId="0" applyFont="1" applyFill="1" applyBorder="1" applyAlignment="1">
      <alignment horizontal="center" vertical="center" shrinkToFit="1"/>
    </xf>
    <xf numFmtId="38" fontId="6" fillId="0" borderId="69" xfId="1" applyFont="1" applyFill="1" applyBorder="1" applyAlignment="1">
      <alignment vertical="center" shrinkToFit="1"/>
    </xf>
    <xf numFmtId="0" fontId="6" fillId="3" borderId="11" xfId="0" applyFont="1" applyFill="1" applyBorder="1" applyAlignment="1">
      <alignment horizontal="center" vertical="center" shrinkToFit="1"/>
    </xf>
    <xf numFmtId="38" fontId="6" fillId="0" borderId="61" xfId="0" applyNumberFormat="1" applyFont="1" applyBorder="1" applyAlignment="1">
      <alignment horizontal="right" vertical="center" shrinkToFit="1"/>
    </xf>
    <xf numFmtId="0" fontId="6" fillId="0" borderId="0" xfId="0" applyFont="1" applyAlignment="1">
      <alignment vertical="center" shrinkToFit="1"/>
    </xf>
    <xf numFmtId="0" fontId="13" fillId="0" borderId="7" xfId="0" applyFont="1" applyBorder="1" applyAlignment="1">
      <alignment vertical="center" shrinkToFit="1"/>
    </xf>
    <xf numFmtId="0" fontId="6" fillId="0" borderId="26" xfId="0" applyFont="1" applyBorder="1" applyAlignment="1">
      <alignment vertical="center" shrinkToFit="1"/>
    </xf>
    <xf numFmtId="0" fontId="3" fillId="0" borderId="1" xfId="0" applyFont="1" applyBorder="1" applyAlignment="1">
      <alignment vertical="center" shrinkToFit="1"/>
    </xf>
    <xf numFmtId="179" fontId="3" fillId="0" borderId="1" xfId="0" applyNumberFormat="1" applyFont="1" applyBorder="1" applyAlignment="1">
      <alignment horizontal="center" vertical="center" shrinkToFit="1"/>
    </xf>
    <xf numFmtId="0" fontId="39" fillId="0" borderId="0" xfId="7" applyFont="1">
      <alignment vertical="center"/>
    </xf>
    <xf numFmtId="0" fontId="40" fillId="0" borderId="0" xfId="7" applyFont="1">
      <alignment vertical="center"/>
    </xf>
    <xf numFmtId="177" fontId="35" fillId="0" borderId="0" xfId="1" applyNumberFormat="1" applyFont="1" applyFill="1" applyBorder="1" applyAlignment="1">
      <alignment horizontal="right" shrinkToFit="1"/>
    </xf>
    <xf numFmtId="0" fontId="5" fillId="0" borderId="0" xfId="0" applyFont="1" applyAlignment="1">
      <alignment horizontal="center"/>
    </xf>
    <xf numFmtId="0" fontId="5" fillId="0" borderId="14" xfId="0" applyFont="1" applyBorder="1" applyAlignment="1">
      <alignment horizontal="center"/>
    </xf>
    <xf numFmtId="0" fontId="17" fillId="2" borderId="10" xfId="0" applyFont="1" applyFill="1" applyBorder="1" applyAlignment="1">
      <alignment horizontal="center" vertical="center"/>
    </xf>
    <xf numFmtId="0" fontId="16" fillId="3" borderId="10" xfId="0" applyFont="1" applyFill="1" applyBorder="1" applyAlignment="1">
      <alignment horizontal="center" vertical="center"/>
    </xf>
    <xf numFmtId="38" fontId="12" fillId="0" borderId="10" xfId="1" applyFont="1" applyFill="1" applyBorder="1" applyAlignment="1">
      <alignment horizontal="right" vertical="center" shrinkToFit="1"/>
    </xf>
    <xf numFmtId="38" fontId="12" fillId="0" borderId="10" xfId="0" applyNumberFormat="1" applyFont="1" applyBorder="1" applyAlignment="1">
      <alignment horizontal="right" vertical="center" shrinkToFit="1"/>
    </xf>
    <xf numFmtId="0" fontId="12" fillId="0" borderId="10" xfId="0" applyFont="1" applyBorder="1" applyAlignment="1">
      <alignment horizontal="right" vertical="center" shrinkToFit="1"/>
    </xf>
    <xf numFmtId="0" fontId="3" fillId="3" borderId="10" xfId="0" applyFont="1" applyFill="1" applyBorder="1" applyAlignment="1">
      <alignment horizontal="center" vertical="center"/>
    </xf>
    <xf numFmtId="0" fontId="19" fillId="3" borderId="10" xfId="0" applyFont="1" applyFill="1" applyBorder="1" applyAlignment="1">
      <alignment horizontal="center" vertical="center"/>
    </xf>
    <xf numFmtId="38" fontId="16" fillId="0" borderId="11" xfId="0" applyNumberFormat="1" applyFont="1" applyBorder="1" applyAlignment="1">
      <alignment horizontal="right" vertical="center" shrinkToFit="1"/>
    </xf>
    <xf numFmtId="0" fontId="16" fillId="0" borderId="5" xfId="0" applyFont="1" applyBorder="1" applyAlignment="1">
      <alignment horizontal="right" vertical="center" shrinkToFit="1"/>
    </xf>
    <xf numFmtId="0" fontId="16" fillId="0" borderId="12" xfId="0" applyFont="1" applyBorder="1" applyAlignment="1">
      <alignment horizontal="right" vertical="center" shrinkToFit="1"/>
    </xf>
    <xf numFmtId="38" fontId="12" fillId="0" borderId="11" xfId="1" applyFont="1" applyFill="1" applyBorder="1" applyAlignment="1">
      <alignment horizontal="center" vertical="center"/>
    </xf>
    <xf numFmtId="38" fontId="12" fillId="0" borderId="5" xfId="1" applyFont="1" applyFill="1" applyBorder="1" applyAlignment="1">
      <alignment horizontal="center" vertical="center"/>
    </xf>
    <xf numFmtId="38" fontId="12" fillId="0" borderId="12" xfId="1" applyFont="1" applyFill="1" applyBorder="1" applyAlignment="1">
      <alignment horizontal="center" vertical="center"/>
    </xf>
    <xf numFmtId="0" fontId="16" fillId="2" borderId="11"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12" xfId="0" applyFont="1" applyFill="1" applyBorder="1" applyAlignment="1">
      <alignment horizontal="center" vertical="center"/>
    </xf>
    <xf numFmtId="38" fontId="16" fillId="0" borderId="11" xfId="1" applyFont="1" applyBorder="1" applyAlignment="1" applyProtection="1">
      <alignment horizontal="right" vertical="center" shrinkToFit="1"/>
      <protection locked="0"/>
    </xf>
    <xf numFmtId="38" fontId="16" fillId="0" borderId="5" xfId="1" applyFont="1" applyBorder="1" applyAlignment="1" applyProtection="1">
      <alignment horizontal="right" vertical="center" shrinkToFit="1"/>
      <protection locked="0"/>
    </xf>
    <xf numFmtId="38" fontId="16" fillId="0" borderId="12" xfId="1" applyFont="1" applyBorder="1" applyAlignment="1" applyProtection="1">
      <alignment horizontal="right" vertical="center" shrinkToFit="1"/>
      <protection locked="0"/>
    </xf>
    <xf numFmtId="38" fontId="12" fillId="3" borderId="10" xfId="1" applyFont="1" applyFill="1" applyBorder="1" applyAlignment="1">
      <alignment horizontal="center" vertical="center"/>
    </xf>
    <xf numFmtId="38" fontId="16" fillId="0" borderId="10" xfId="1" applyFont="1" applyFill="1" applyBorder="1" applyAlignment="1">
      <alignment horizontal="right" vertical="center" shrinkToFit="1"/>
    </xf>
    <xf numFmtId="0" fontId="6" fillId="0" borderId="0" xfId="0" applyFont="1" applyAlignment="1" applyProtection="1">
      <alignment horizontal="left" vertical="center" shrinkToFit="1"/>
      <protection locked="0"/>
    </xf>
    <xf numFmtId="0" fontId="6" fillId="0" borderId="25" xfId="0" applyFont="1" applyBorder="1" applyAlignment="1" applyProtection="1">
      <alignment horizontal="left" vertical="center" shrinkToFit="1"/>
      <protection locked="0"/>
    </xf>
    <xf numFmtId="0" fontId="9" fillId="0" borderId="24" xfId="0" applyFont="1" applyBorder="1" applyAlignment="1">
      <alignment horizontal="right" vertical="center"/>
    </xf>
    <xf numFmtId="0" fontId="9" fillId="0" borderId="0" xfId="0" applyFont="1" applyAlignment="1">
      <alignment horizontal="right" vertical="center"/>
    </xf>
    <xf numFmtId="0" fontId="9" fillId="0" borderId="0" xfId="0" applyFont="1" applyAlignment="1" applyProtection="1">
      <alignment horizontal="left" vertical="center"/>
      <protection locked="0"/>
    </xf>
    <xf numFmtId="0" fontId="9" fillId="0" borderId="25" xfId="0" applyFont="1" applyBorder="1" applyAlignment="1" applyProtection="1">
      <alignment horizontal="left" vertical="center"/>
      <protection locked="0"/>
    </xf>
    <xf numFmtId="0" fontId="6" fillId="0" borderId="15"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0" borderId="23" xfId="0" applyFont="1" applyBorder="1" applyAlignment="1" applyProtection="1">
      <alignment horizontal="center" vertical="center" shrinkToFit="1"/>
      <protection locked="0"/>
    </xf>
    <xf numFmtId="0" fontId="6" fillId="0" borderId="16"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27" xfId="0" applyFont="1" applyBorder="1" applyAlignment="1" applyProtection="1">
      <alignment horizontal="center" vertical="center" shrinkToFit="1"/>
      <protection locked="0"/>
    </xf>
    <xf numFmtId="0" fontId="9" fillId="0" borderId="26"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36" xfId="0" applyFont="1" applyBorder="1" applyAlignment="1">
      <alignment horizontal="center" vertical="center" shrinkToFit="1"/>
    </xf>
    <xf numFmtId="0" fontId="9" fillId="0" borderId="15" xfId="0" applyFont="1" applyBorder="1" applyAlignment="1" applyProtection="1">
      <alignment horizontal="center" vertical="center" shrinkToFit="1"/>
      <protection locked="0"/>
    </xf>
    <xf numFmtId="0" fontId="9" fillId="0" borderId="6" xfId="0" applyFont="1" applyBorder="1" applyAlignment="1" applyProtection="1">
      <alignment horizontal="center" vertical="center" shrinkToFit="1"/>
      <protection locked="0"/>
    </xf>
    <xf numFmtId="0" fontId="9" fillId="0" borderId="8" xfId="0" applyFont="1" applyBorder="1" applyAlignment="1" applyProtection="1">
      <alignment horizontal="center" vertical="center" shrinkToFit="1"/>
      <protection locked="0"/>
    </xf>
    <xf numFmtId="0" fontId="9" fillId="0" borderId="16" xfId="0" applyFont="1" applyBorder="1" applyAlignment="1" applyProtection="1">
      <alignment horizontal="center" vertical="center" shrinkToFit="1"/>
      <protection locked="0"/>
    </xf>
    <xf numFmtId="0" fontId="9" fillId="0" borderId="3" xfId="0" applyFont="1" applyBorder="1" applyAlignment="1" applyProtection="1">
      <alignment horizontal="center" vertical="center" shrinkToFit="1"/>
      <protection locked="0"/>
    </xf>
    <xf numFmtId="0" fontId="9" fillId="0" borderId="9" xfId="0" applyFont="1" applyBorder="1" applyAlignment="1" applyProtection="1">
      <alignment horizontal="center" vertical="center" shrinkToFit="1"/>
      <protection locked="0"/>
    </xf>
    <xf numFmtId="0" fontId="6" fillId="0" borderId="1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9" xfId="0" applyFont="1" applyBorder="1" applyAlignment="1">
      <alignment horizontal="center" vertical="center" shrinkToFit="1"/>
    </xf>
    <xf numFmtId="0" fontId="15" fillId="0" borderId="0" xfId="0" applyFont="1" applyAlignment="1">
      <alignment horizontal="center"/>
    </xf>
    <xf numFmtId="0" fontId="15" fillId="0" borderId="2" xfId="0" applyFont="1" applyBorder="1" applyAlignment="1">
      <alignment horizontal="center"/>
    </xf>
    <xf numFmtId="0" fontId="9" fillId="0" borderId="37"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13" xfId="0" applyFont="1" applyBorder="1" applyAlignment="1">
      <alignment horizontal="center" vertical="center" shrinkToFit="1"/>
    </xf>
    <xf numFmtId="179" fontId="15" fillId="0" borderId="34" xfId="0" applyNumberFormat="1" applyFont="1" applyBorder="1" applyAlignment="1" applyProtection="1">
      <alignment horizontal="center" vertical="center" shrinkToFit="1"/>
      <protection locked="0"/>
    </xf>
    <xf numFmtId="179" fontId="15" fillId="0" borderId="33" xfId="0" applyNumberFormat="1" applyFont="1" applyBorder="1" applyAlignment="1" applyProtection="1">
      <alignment horizontal="center" vertical="center" shrinkToFit="1"/>
      <protection locked="0"/>
    </xf>
    <xf numFmtId="179" fontId="15" fillId="0" borderId="35" xfId="0" applyNumberFormat="1" applyFont="1" applyBorder="1" applyAlignment="1" applyProtection="1">
      <alignment horizontal="center" vertical="center" shrinkToFit="1"/>
      <protection locked="0"/>
    </xf>
    <xf numFmtId="0" fontId="35" fillId="0" borderId="0" xfId="0" applyFont="1" applyAlignment="1" applyProtection="1">
      <alignment horizontal="center" vertical="center" shrinkToFit="1"/>
      <protection locked="0"/>
    </xf>
    <xf numFmtId="0" fontId="35" fillId="0" borderId="25" xfId="0" applyFont="1" applyBorder="1" applyAlignment="1" applyProtection="1">
      <alignment horizontal="center" vertical="center" shrinkToFit="1"/>
      <protection locked="0"/>
    </xf>
    <xf numFmtId="0" fontId="5" fillId="0" borderId="0" xfId="0" applyFont="1" applyAlignment="1" applyProtection="1">
      <alignment horizontal="left" vertical="center" shrinkToFit="1"/>
      <protection locked="0"/>
    </xf>
    <xf numFmtId="0" fontId="6" fillId="0" borderId="18" xfId="0" applyFont="1" applyBorder="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6" fillId="0" borderId="28" xfId="0" applyFont="1" applyBorder="1" applyAlignment="1">
      <alignment horizontal="center" vertical="center"/>
    </xf>
    <xf numFmtId="0" fontId="6" fillId="0" borderId="3" xfId="0" applyFont="1" applyBorder="1" applyAlignment="1">
      <alignment horizontal="center" vertical="center"/>
    </xf>
    <xf numFmtId="0" fontId="6" fillId="0" borderId="9"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78" xfId="0" applyFont="1" applyBorder="1" applyAlignment="1">
      <alignment horizontal="center" vertical="center"/>
    </xf>
    <xf numFmtId="0" fontId="6" fillId="0" borderId="79" xfId="0" applyFont="1" applyBorder="1" applyAlignment="1">
      <alignment horizontal="center" vertical="center" shrinkToFit="1"/>
    </xf>
    <xf numFmtId="0" fontId="6" fillId="0" borderId="77" xfId="0" applyFont="1" applyBorder="1" applyAlignment="1">
      <alignment horizontal="center" vertical="center" shrinkToFit="1"/>
    </xf>
    <xf numFmtId="0" fontId="6" fillId="0" borderId="78" xfId="0" applyFont="1" applyBorder="1" applyAlignment="1">
      <alignment horizontal="center" vertical="center" shrinkToFit="1"/>
    </xf>
    <xf numFmtId="0" fontId="3" fillId="0" borderId="79" xfId="0" applyFont="1" applyBorder="1" applyAlignment="1" applyProtection="1">
      <alignment horizontal="center" vertical="center" shrinkToFit="1"/>
      <protection locked="0"/>
    </xf>
    <xf numFmtId="0" fontId="3" fillId="0" borderId="77" xfId="0" applyFont="1" applyBorder="1" applyAlignment="1" applyProtection="1">
      <alignment horizontal="center" vertical="center" shrinkToFit="1"/>
      <protection locked="0"/>
    </xf>
    <xf numFmtId="0" fontId="3" fillId="0" borderId="78" xfId="0" applyFont="1" applyBorder="1" applyAlignment="1" applyProtection="1">
      <alignment horizontal="center" vertical="center" shrinkToFit="1"/>
      <protection locked="0"/>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pplyProtection="1">
      <alignment horizontal="left" vertical="center" shrinkToFit="1"/>
      <protection locked="0"/>
    </xf>
    <xf numFmtId="0" fontId="6" fillId="0" borderId="1" xfId="0" applyFont="1" applyBorder="1" applyAlignment="1" applyProtection="1">
      <alignment horizontal="left" vertical="center" shrinkToFit="1"/>
      <protection locked="0"/>
    </xf>
    <xf numFmtId="0" fontId="6" fillId="0" borderId="22" xfId="0" applyFont="1" applyBorder="1" applyAlignment="1" applyProtection="1">
      <alignment horizontal="left" vertical="center" shrinkToFit="1"/>
      <protection locked="0"/>
    </xf>
    <xf numFmtId="0" fontId="6" fillId="0" borderId="0" xfId="0" applyFont="1" applyAlignment="1">
      <alignment horizontal="center"/>
    </xf>
    <xf numFmtId="38" fontId="6" fillId="0" borderId="10" xfId="1" applyFont="1" applyFill="1" applyBorder="1" applyAlignment="1">
      <alignment horizontal="right" shrinkToFit="1"/>
    </xf>
    <xf numFmtId="38" fontId="16" fillId="0" borderId="41" xfId="1" applyFont="1" applyFill="1" applyBorder="1" applyAlignment="1">
      <alignment horizontal="center" vertical="center" shrinkToFit="1"/>
    </xf>
    <xf numFmtId="9" fontId="16" fillId="2" borderId="10" xfId="0" applyNumberFormat="1" applyFont="1" applyFill="1" applyBorder="1" applyAlignment="1" applyProtection="1">
      <alignment horizontal="center" vertical="center"/>
      <protection locked="0"/>
    </xf>
    <xf numFmtId="9" fontId="16" fillId="2" borderId="11" xfId="0" applyNumberFormat="1" applyFont="1" applyFill="1" applyBorder="1" applyAlignment="1" applyProtection="1">
      <alignment horizontal="center" vertical="center"/>
      <protection locked="0"/>
    </xf>
    <xf numFmtId="0" fontId="16" fillId="2" borderId="10" xfId="0" applyFont="1" applyFill="1" applyBorder="1" applyAlignment="1">
      <alignment horizontal="center" vertical="center"/>
    </xf>
    <xf numFmtId="0" fontId="6" fillId="0" borderId="11" xfId="0" applyFont="1" applyBorder="1" applyAlignment="1" applyProtection="1">
      <alignment horizontal="left" shrinkToFit="1"/>
      <protection locked="0"/>
    </xf>
    <xf numFmtId="0" fontId="6" fillId="0" borderId="5" xfId="0" applyFont="1" applyBorder="1" applyAlignment="1" applyProtection="1">
      <alignment horizontal="left" shrinkToFit="1"/>
      <protection locked="0"/>
    </xf>
    <xf numFmtId="0" fontId="6" fillId="0" borderId="12" xfId="0" applyFont="1" applyBorder="1" applyAlignment="1" applyProtection="1">
      <alignment horizontal="left" shrinkToFit="1"/>
      <protection locked="0"/>
    </xf>
    <xf numFmtId="178" fontId="6" fillId="0" borderId="10" xfId="0" applyNumberFormat="1" applyFont="1" applyBorder="1" applyAlignment="1" applyProtection="1">
      <alignment horizontal="right" shrinkToFit="1"/>
      <protection locked="0"/>
    </xf>
    <xf numFmtId="176" fontId="6" fillId="0" borderId="10" xfId="0" applyNumberFormat="1" applyFont="1" applyBorder="1" applyAlignment="1" applyProtection="1">
      <alignment horizontal="center" shrinkToFit="1"/>
      <protection locked="0"/>
    </xf>
    <xf numFmtId="0" fontId="3" fillId="0" borderId="10" xfId="0" applyFont="1" applyBorder="1" applyAlignment="1">
      <alignment horizontal="center" vertical="center"/>
    </xf>
    <xf numFmtId="184" fontId="6" fillId="0" borderId="10" xfId="1" applyNumberFormat="1" applyFont="1" applyFill="1" applyBorder="1" applyAlignment="1" applyProtection="1">
      <alignment horizontal="right" shrinkToFit="1"/>
      <protection locked="0"/>
    </xf>
    <xf numFmtId="185" fontId="6" fillId="0" borderId="10" xfId="1" applyNumberFormat="1" applyFont="1" applyFill="1" applyBorder="1" applyAlignment="1" applyProtection="1">
      <alignment horizontal="right" shrinkToFit="1"/>
      <protection locked="0"/>
    </xf>
    <xf numFmtId="38" fontId="6" fillId="0" borderId="11" xfId="1" applyFont="1" applyFill="1" applyBorder="1" applyAlignment="1">
      <alignment horizontal="right" shrinkToFit="1"/>
    </xf>
    <xf numFmtId="38" fontId="6" fillId="0" borderId="5" xfId="1" applyFont="1" applyFill="1" applyBorder="1" applyAlignment="1">
      <alignment horizontal="right" shrinkToFit="1"/>
    </xf>
    <xf numFmtId="38" fontId="6" fillId="0" borderId="12" xfId="1" applyFont="1" applyFill="1" applyBorder="1" applyAlignment="1">
      <alignment horizontal="right" shrinkToFit="1"/>
    </xf>
    <xf numFmtId="184" fontId="6" fillId="0" borderId="10" xfId="0" applyNumberFormat="1" applyFont="1" applyBorder="1" applyAlignment="1" applyProtection="1">
      <alignment horizontal="right" shrinkToFit="1"/>
      <protection locked="0"/>
    </xf>
    <xf numFmtId="0" fontId="7" fillId="0" borderId="0" xfId="0" applyFont="1" applyAlignment="1">
      <alignment horizontal="center" vertical="center"/>
    </xf>
    <xf numFmtId="0" fontId="5" fillId="0" borderId="1" xfId="0" applyFont="1" applyBorder="1" applyAlignment="1">
      <alignment horizontal="center"/>
    </xf>
    <xf numFmtId="0" fontId="11" fillId="3" borderId="10" xfId="0" applyFont="1" applyFill="1" applyBorder="1" applyAlignment="1">
      <alignment horizontal="center" vertical="center"/>
    </xf>
    <xf numFmtId="0" fontId="6" fillId="0" borderId="0" xfId="0" applyFont="1" applyAlignment="1">
      <alignment horizontal="left" vertical="top" indent="1"/>
    </xf>
    <xf numFmtId="0" fontId="6" fillId="0" borderId="38" xfId="0" applyFont="1" applyBorder="1" applyAlignment="1">
      <alignment horizontal="center" vertical="center"/>
    </xf>
    <xf numFmtId="0" fontId="6" fillId="0" borderId="4" xfId="0" applyFont="1" applyBorder="1" applyAlignment="1">
      <alignment horizontal="center" vertical="center"/>
    </xf>
    <xf numFmtId="0" fontId="6" fillId="0" borderId="39" xfId="0" applyFont="1" applyBorder="1" applyAlignment="1">
      <alignment horizontal="center" vertical="center"/>
    </xf>
    <xf numFmtId="0" fontId="9" fillId="0" borderId="0" xfId="0" applyFont="1" applyAlignment="1">
      <alignment horizontal="center"/>
    </xf>
    <xf numFmtId="6" fontId="14" fillId="0" borderId="0" xfId="2" applyFont="1" applyBorder="1" applyAlignment="1">
      <alignment horizontal="right" shrinkToFit="1"/>
    </xf>
    <xf numFmtId="6" fontId="14" fillId="0" borderId="2" xfId="2" applyFont="1" applyBorder="1" applyAlignment="1">
      <alignment horizontal="right" shrinkToFit="1"/>
    </xf>
    <xf numFmtId="0" fontId="20" fillId="3" borderId="11" xfId="0" applyFont="1" applyFill="1" applyBorder="1" applyAlignment="1">
      <alignment horizontal="center" vertical="center"/>
    </xf>
    <xf numFmtId="0" fontId="20" fillId="3" borderId="12" xfId="0" applyFont="1" applyFill="1" applyBorder="1" applyAlignment="1">
      <alignment horizontal="center" vertical="center"/>
    </xf>
    <xf numFmtId="0" fontId="6" fillId="0" borderId="0" xfId="0" applyFont="1" applyAlignment="1">
      <alignment horizontal="center" vertical="center"/>
    </xf>
    <xf numFmtId="0" fontId="9" fillId="0" borderId="30" xfId="0" applyFont="1" applyBorder="1" applyAlignment="1" applyProtection="1">
      <alignment horizontal="left" vertical="center"/>
      <protection locked="0"/>
    </xf>
    <xf numFmtId="0" fontId="9" fillId="0" borderId="31" xfId="0" applyFont="1" applyBorder="1" applyAlignment="1" applyProtection="1">
      <alignment horizontal="left" vertical="center"/>
      <protection locked="0"/>
    </xf>
    <xf numFmtId="0" fontId="10" fillId="2" borderId="0" xfId="0" applyFont="1" applyFill="1" applyAlignment="1">
      <alignment horizontal="center"/>
    </xf>
    <xf numFmtId="0" fontId="6" fillId="0" borderId="17" xfId="0" applyFont="1" applyBorder="1" applyAlignment="1" applyProtection="1">
      <alignment horizontal="left" vertical="center" shrinkToFit="1"/>
      <protection locked="0"/>
    </xf>
    <xf numFmtId="0" fontId="6" fillId="0" borderId="4" xfId="0" applyFont="1" applyBorder="1" applyAlignment="1" applyProtection="1">
      <alignment horizontal="left" vertical="center" shrinkToFit="1"/>
      <protection locked="0"/>
    </xf>
    <xf numFmtId="0" fontId="6" fillId="0" borderId="3" xfId="0" applyFont="1" applyBorder="1" applyAlignment="1" applyProtection="1">
      <alignment horizontal="left" vertical="center" shrinkToFit="1"/>
      <protection locked="0"/>
    </xf>
    <xf numFmtId="0" fontId="6" fillId="0" borderId="27" xfId="0" applyFont="1" applyBorder="1" applyAlignment="1" applyProtection="1">
      <alignment horizontal="left" vertical="center" shrinkToFit="1"/>
      <protection locked="0"/>
    </xf>
    <xf numFmtId="9" fontId="6" fillId="0" borderId="11" xfId="3" applyFont="1" applyFill="1" applyBorder="1" applyAlignment="1" applyProtection="1">
      <alignment horizontal="center" shrinkToFit="1"/>
      <protection locked="0"/>
    </xf>
    <xf numFmtId="9" fontId="6" fillId="0" borderId="12" xfId="3" applyFont="1" applyFill="1" applyBorder="1" applyAlignment="1" applyProtection="1">
      <alignment horizontal="center" shrinkToFit="1"/>
      <protection locked="0"/>
    </xf>
    <xf numFmtId="176" fontId="3" fillId="0" borderId="80" xfId="2" applyNumberFormat="1" applyFont="1" applyBorder="1" applyAlignment="1" applyProtection="1">
      <alignment horizontal="center" shrinkToFit="1"/>
      <protection locked="0"/>
    </xf>
    <xf numFmtId="176" fontId="3" fillId="0" borderId="81" xfId="2" applyNumberFormat="1" applyFont="1" applyBorder="1" applyAlignment="1" applyProtection="1">
      <alignment horizontal="center" shrinkToFit="1"/>
      <protection locked="0"/>
    </xf>
    <xf numFmtId="180" fontId="3" fillId="0" borderId="5" xfId="0" applyNumberFormat="1" applyFont="1" applyBorder="1" applyAlignment="1" applyProtection="1">
      <alignment horizontal="center" vertical="center" shrinkToFit="1"/>
      <protection locked="0"/>
    </xf>
    <xf numFmtId="180" fontId="3" fillId="0" borderId="32" xfId="0" applyNumberFormat="1" applyFont="1" applyBorder="1" applyAlignment="1" applyProtection="1">
      <alignment horizontal="center" vertical="center" shrinkToFit="1"/>
      <protection locked="0"/>
    </xf>
    <xf numFmtId="0" fontId="11" fillId="3" borderId="11"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12" xfId="0" applyFont="1" applyFill="1" applyBorder="1" applyAlignment="1">
      <alignment horizontal="center" vertical="center"/>
    </xf>
    <xf numFmtId="38" fontId="3" fillId="0" borderId="11" xfId="0" applyNumberFormat="1" applyFont="1" applyBorder="1" applyAlignment="1">
      <alignment horizontal="right" shrinkToFit="1"/>
    </xf>
    <xf numFmtId="38" fontId="3" fillId="0" borderId="5" xfId="0" applyNumberFormat="1" applyFont="1" applyBorder="1" applyAlignment="1">
      <alignment horizontal="right" shrinkToFit="1"/>
    </xf>
    <xf numFmtId="38" fontId="3" fillId="0" borderId="12" xfId="0" applyNumberFormat="1" applyFont="1" applyBorder="1" applyAlignment="1">
      <alignment horizontal="right" shrinkToFit="1"/>
    </xf>
    <xf numFmtId="0" fontId="21" fillId="0" borderId="0" xfId="0" applyFont="1" applyAlignment="1">
      <alignment horizontal="left" vertical="top"/>
    </xf>
    <xf numFmtId="31" fontId="21" fillId="0" borderId="0" xfId="0" applyNumberFormat="1" applyFont="1" applyAlignment="1" applyProtection="1">
      <alignment horizontal="center" vertical="top"/>
      <protection locked="0"/>
    </xf>
    <xf numFmtId="0" fontId="0" fillId="0" borderId="0" xfId="0" applyAlignment="1">
      <alignment horizontal="right" vertical="center" shrinkToFit="1"/>
    </xf>
    <xf numFmtId="31" fontId="0" fillId="0" borderId="14" xfId="0" applyNumberFormat="1" applyBorder="1" applyAlignment="1">
      <alignment horizontal="center" vertical="center"/>
    </xf>
    <xf numFmtId="38" fontId="0" fillId="0" borderId="17" xfId="1" applyFont="1" applyBorder="1" applyAlignment="1">
      <alignment horizontal="right" vertical="center" shrinkToFit="1"/>
    </xf>
    <xf numFmtId="38" fontId="0" fillId="0" borderId="57" xfId="1" applyFont="1" applyBorder="1" applyAlignment="1">
      <alignment horizontal="right" vertical="center" shrinkToFit="1"/>
    </xf>
    <xf numFmtId="38" fontId="0" fillId="0" borderId="60" xfId="1" applyFont="1" applyBorder="1" applyAlignment="1">
      <alignment horizontal="right" vertical="center" shrinkToFit="1"/>
    </xf>
    <xf numFmtId="38" fontId="0" fillId="0" borderId="56" xfId="1" applyFont="1" applyBorder="1" applyAlignment="1">
      <alignment horizontal="right" vertical="center" shrinkToFit="1"/>
    </xf>
    <xf numFmtId="38" fontId="0" fillId="0" borderId="59" xfId="0" applyNumberFormat="1" applyBorder="1" applyAlignment="1">
      <alignment horizontal="right" vertical="center" shrinkToFit="1"/>
    </xf>
    <xf numFmtId="0" fontId="0" fillId="0" borderId="53" xfId="0" applyBorder="1" applyAlignment="1">
      <alignment horizontal="right" vertical="center" shrinkToFit="1"/>
    </xf>
    <xf numFmtId="38" fontId="0" fillId="0" borderId="7" xfId="0" applyNumberFormat="1" applyBorder="1" applyAlignment="1">
      <alignment horizontal="right" vertical="center" shrinkToFit="1"/>
    </xf>
    <xf numFmtId="0" fontId="0" fillId="0" borderId="12" xfId="0" applyBorder="1" applyAlignment="1">
      <alignment horizontal="right" vertical="center" shrinkToFit="1"/>
    </xf>
    <xf numFmtId="0" fontId="0" fillId="2" borderId="43" xfId="0" applyFill="1" applyBorder="1" applyAlignment="1">
      <alignment horizontal="center" vertical="center" shrinkToFit="1"/>
    </xf>
    <xf numFmtId="0" fontId="0" fillId="2" borderId="14" xfId="0" applyFill="1" applyBorder="1" applyAlignment="1">
      <alignment horizontal="center" vertical="center" shrinkToFit="1"/>
    </xf>
    <xf numFmtId="0" fontId="0" fillId="3" borderId="11" xfId="0" applyFill="1" applyBorder="1" applyAlignment="1">
      <alignment horizontal="center" vertical="center" shrinkToFit="1"/>
    </xf>
    <xf numFmtId="0" fontId="0" fillId="3" borderId="5" xfId="0" applyFill="1" applyBorder="1" applyAlignment="1">
      <alignment horizontal="center" vertical="center" shrinkToFit="1"/>
    </xf>
    <xf numFmtId="38" fontId="0" fillId="0" borderId="59" xfId="1" applyFont="1" applyBorder="1" applyAlignment="1">
      <alignment horizontal="right" vertical="center" shrinkToFit="1"/>
    </xf>
    <xf numFmtId="38" fontId="0" fillId="0" borderId="53" xfId="1" applyFont="1" applyBorder="1" applyAlignment="1">
      <alignment horizontal="right" vertical="center" shrinkToFit="1"/>
    </xf>
    <xf numFmtId="0" fontId="10" fillId="2" borderId="0" xfId="0" applyFont="1" applyFill="1" applyAlignment="1">
      <alignment horizontal="center" shrinkToFit="1"/>
    </xf>
    <xf numFmtId="31" fontId="0" fillId="0" borderId="14" xfId="0" applyNumberFormat="1" applyBorder="1" applyAlignment="1">
      <alignment horizontal="center" vertical="center" shrinkToFit="1"/>
    </xf>
    <xf numFmtId="38" fontId="27" fillId="0" borderId="42" xfId="4" applyFont="1" applyBorder="1" applyAlignment="1">
      <alignment horizontal="center" shrinkToFit="1"/>
    </xf>
    <xf numFmtId="38" fontId="27" fillId="0" borderId="40" xfId="4" applyFont="1" applyBorder="1" applyAlignment="1">
      <alignment horizontal="center" shrinkToFit="1"/>
    </xf>
    <xf numFmtId="38" fontId="27" fillId="0" borderId="53" xfId="4" applyFont="1" applyBorder="1" applyAlignment="1">
      <alignment horizontal="center" shrinkToFit="1"/>
    </xf>
    <xf numFmtId="182" fontId="26" fillId="0" borderId="46" xfId="5" applyNumberFormat="1" applyFont="1" applyBorder="1" applyAlignment="1">
      <alignment horizontal="center" vertical="center" wrapText="1"/>
    </xf>
    <xf numFmtId="182" fontId="26" fillId="0" borderId="47" xfId="5" applyNumberFormat="1" applyFont="1" applyBorder="1" applyAlignment="1">
      <alignment horizontal="center" vertical="center" wrapText="1"/>
    </xf>
    <xf numFmtId="0" fontId="29" fillId="0" borderId="45" xfId="5" applyFont="1" applyBorder="1" applyAlignment="1">
      <alignment horizontal="center" vertical="center" wrapText="1"/>
    </xf>
    <xf numFmtId="0" fontId="29" fillId="0" borderId="46" xfId="5" applyFont="1" applyBorder="1" applyAlignment="1">
      <alignment horizontal="center" vertical="center" wrapText="1"/>
    </xf>
    <xf numFmtId="0" fontId="22" fillId="0" borderId="48" xfId="5" applyFont="1" applyBorder="1" applyAlignment="1">
      <alignment horizontal="left" vertical="center" indent="1"/>
    </xf>
    <xf numFmtId="0" fontId="22" fillId="0" borderId="4" xfId="5" applyFont="1" applyBorder="1" applyAlignment="1">
      <alignment horizontal="left" vertical="center" indent="1"/>
    </xf>
    <xf numFmtId="0" fontId="22" fillId="0" borderId="49" xfId="5" applyFont="1" applyBorder="1" applyAlignment="1">
      <alignment horizontal="left" vertical="center" indent="1"/>
    </xf>
    <xf numFmtId="0" fontId="22" fillId="0" borderId="48" xfId="5" applyFont="1" applyBorder="1" applyAlignment="1">
      <alignment horizontal="left" vertical="center" wrapText="1" indent="1"/>
    </xf>
    <xf numFmtId="183" fontId="27" fillId="0" borderId="50" xfId="5" applyNumberFormat="1" applyFont="1" applyBorder="1" applyAlignment="1">
      <alignment horizontal="left" vertical="center" wrapText="1" indent="1"/>
    </xf>
    <xf numFmtId="183" fontId="27" fillId="0" borderId="51" xfId="5" applyNumberFormat="1" applyFont="1" applyBorder="1" applyAlignment="1">
      <alignment horizontal="left" vertical="center" wrapText="1" indent="1"/>
    </xf>
    <xf numFmtId="0" fontId="27" fillId="0" borderId="51" xfId="5" applyFont="1" applyBorder="1" applyAlignment="1">
      <alignment horizontal="center" vertical="center" wrapText="1"/>
    </xf>
    <xf numFmtId="0" fontId="27" fillId="0" borderId="51" xfId="5" applyFont="1" applyBorder="1" applyAlignment="1">
      <alignment horizontal="left" vertical="center" wrapText="1"/>
    </xf>
    <xf numFmtId="0" fontId="27" fillId="0" borderId="52" xfId="5" applyFont="1" applyBorder="1" applyAlignment="1">
      <alignment horizontal="left" vertical="center" wrapText="1"/>
    </xf>
    <xf numFmtId="0" fontId="22" fillId="0" borderId="51" xfId="5" applyFont="1" applyBorder="1" applyAlignment="1">
      <alignment horizontal="center" vertical="center" wrapText="1"/>
    </xf>
    <xf numFmtId="38" fontId="26" fillId="4" borderId="14" xfId="4" applyFont="1" applyFill="1" applyBorder="1" applyAlignment="1">
      <alignment horizontal="left"/>
    </xf>
    <xf numFmtId="182" fontId="26" fillId="4" borderId="14" xfId="4" applyNumberFormat="1" applyFont="1" applyFill="1" applyBorder="1" applyAlignment="1">
      <alignment horizontal="center"/>
    </xf>
    <xf numFmtId="38" fontId="26" fillId="4" borderId="5" xfId="4" applyFont="1" applyFill="1" applyBorder="1" applyAlignment="1">
      <alignment horizontal="left"/>
    </xf>
    <xf numFmtId="38" fontId="26" fillId="4" borderId="14" xfId="4" applyFont="1" applyFill="1" applyBorder="1" applyAlignment="1">
      <alignment horizontal="left" indent="1"/>
    </xf>
    <xf numFmtId="38" fontId="26" fillId="4" borderId="5" xfId="4" applyFont="1" applyFill="1" applyBorder="1" applyAlignment="1">
      <alignment horizontal="center"/>
    </xf>
    <xf numFmtId="182" fontId="26" fillId="4" borderId="5" xfId="4" applyNumberFormat="1" applyFont="1" applyFill="1" applyBorder="1" applyAlignment="1">
      <alignment horizontal="right"/>
    </xf>
    <xf numFmtId="182" fontId="26" fillId="4" borderId="5" xfId="4" applyNumberFormat="1" applyFont="1" applyFill="1" applyBorder="1" applyAlignment="1">
      <alignment horizontal="center"/>
    </xf>
    <xf numFmtId="38" fontId="6" fillId="0" borderId="70" xfId="1" applyFont="1" applyBorder="1" applyAlignment="1">
      <alignment horizontal="center" vertical="center" shrinkToFit="1"/>
    </xf>
    <xf numFmtId="38" fontId="6" fillId="0" borderId="71" xfId="1" applyFont="1" applyBorder="1" applyAlignment="1">
      <alignment horizontal="center" vertical="center" shrinkToFit="1"/>
    </xf>
    <xf numFmtId="38" fontId="6" fillId="0" borderId="68" xfId="1" applyFont="1" applyBorder="1" applyAlignment="1">
      <alignment vertical="center" shrinkToFit="1"/>
    </xf>
    <xf numFmtId="38" fontId="6" fillId="0" borderId="69" xfId="1" applyFont="1" applyBorder="1" applyAlignment="1">
      <alignment vertical="center" shrinkToFit="1"/>
    </xf>
    <xf numFmtId="38" fontId="6" fillId="0" borderId="72" xfId="0" applyNumberFormat="1" applyFont="1" applyBorder="1" applyAlignment="1">
      <alignment horizontal="right" vertical="center" shrinkToFit="1"/>
    </xf>
    <xf numFmtId="0" fontId="6" fillId="0" borderId="61" xfId="0" applyFont="1" applyBorder="1" applyAlignment="1">
      <alignment horizontal="right" vertical="center" shrinkToFit="1"/>
    </xf>
    <xf numFmtId="38" fontId="6" fillId="3" borderId="61" xfId="1" applyFont="1" applyFill="1" applyBorder="1" applyAlignment="1">
      <alignment horizontal="center" vertical="center" shrinkToFit="1"/>
    </xf>
    <xf numFmtId="38" fontId="6" fillId="3" borderId="58" xfId="1" applyFont="1" applyFill="1" applyBorder="1" applyAlignment="1">
      <alignment horizontal="center" vertical="center" shrinkToFit="1"/>
    </xf>
    <xf numFmtId="38" fontId="6" fillId="0" borderId="62" xfId="1" applyFont="1" applyBorder="1" applyAlignment="1">
      <alignment vertical="center" shrinkToFit="1"/>
    </xf>
    <xf numFmtId="38" fontId="6" fillId="0" borderId="63" xfId="1" applyFont="1" applyBorder="1" applyAlignment="1">
      <alignment vertical="center" shrinkToFit="1"/>
    </xf>
    <xf numFmtId="38" fontId="6" fillId="0" borderId="64" xfId="1" applyFont="1" applyBorder="1" applyAlignment="1">
      <alignment vertical="center" shrinkToFit="1"/>
    </xf>
    <xf numFmtId="38" fontId="6" fillId="0" borderId="65" xfId="1" applyFont="1" applyBorder="1" applyAlignment="1">
      <alignment vertical="center" shrinkToFit="1"/>
    </xf>
    <xf numFmtId="0" fontId="31" fillId="3" borderId="72" xfId="0" applyFont="1" applyFill="1" applyBorder="1" applyAlignment="1">
      <alignment horizontal="center" vertical="center" shrinkToFit="1"/>
    </xf>
    <xf numFmtId="0" fontId="31" fillId="3" borderId="61" xfId="0" applyFont="1" applyFill="1" applyBorder="1" applyAlignment="1">
      <alignment horizontal="center" vertical="center" shrinkToFit="1"/>
    </xf>
    <xf numFmtId="38" fontId="6" fillId="0" borderId="66" xfId="1" applyFont="1" applyBorder="1" applyAlignment="1">
      <alignment vertical="center" shrinkToFit="1"/>
    </xf>
    <xf numFmtId="38" fontId="6" fillId="0" borderId="67" xfId="1" applyFont="1" applyBorder="1" applyAlignment="1">
      <alignment vertical="center" shrinkToFit="1"/>
    </xf>
    <xf numFmtId="38" fontId="6" fillId="0" borderId="61" xfId="0" applyNumberFormat="1" applyFont="1" applyBorder="1" applyAlignment="1">
      <alignment horizontal="right" vertical="center" shrinkToFit="1"/>
    </xf>
    <xf numFmtId="38" fontId="6" fillId="0" borderId="58" xfId="0" applyNumberFormat="1" applyFont="1" applyBorder="1" applyAlignment="1">
      <alignment horizontal="right" vertical="center" shrinkToFit="1"/>
    </xf>
  </cellXfs>
  <cellStyles count="9">
    <cellStyle name="パーセント" xfId="3" builtinId="5"/>
    <cellStyle name="パーセント 2" xfId="6" xr:uid="{76A96E91-2BCC-487A-B05C-6F0A13309FDB}"/>
    <cellStyle name="ハイパーリンク" xfId="8" builtinId="8"/>
    <cellStyle name="桁区切り" xfId="1" builtinId="6"/>
    <cellStyle name="桁区切り 2" xfId="4" xr:uid="{41920BBF-455C-447C-BABD-4BA224395B36}"/>
    <cellStyle name="通貨" xfId="2" builtinId="7"/>
    <cellStyle name="標準" xfId="0" builtinId="0"/>
    <cellStyle name="標準 2" xfId="5" xr:uid="{B1932224-8107-47B0-A752-FA8000B02B1E}"/>
    <cellStyle name="標準 2 3" xfId="7" xr:uid="{17248D6F-4516-4E87-BA29-D17F2CB1EB6D}"/>
  </cellStyles>
  <dxfs count="20">
    <dxf>
      <numFmt numFmtId="186" formatCode="#,##0_ ;&quot;▲ &quot;#,##0_ ;&quot;&quot;"/>
    </dxf>
    <dxf>
      <fill>
        <patternFill>
          <bgColor theme="0" tint="-0.14996795556505021"/>
        </patternFill>
      </fill>
    </dxf>
    <dxf>
      <numFmt numFmtId="186" formatCode="#,##0_ ;&quot;▲ &quot;#,##0_ ;&quot;&quot;"/>
    </dxf>
    <dxf>
      <numFmt numFmtId="186" formatCode="#,##0_ ;&quot;▲ &quot;#,##0_ ;&quot;&quot;"/>
    </dxf>
    <dxf>
      <fill>
        <patternFill>
          <bgColor theme="0" tint="-0.14996795556505021"/>
        </patternFill>
      </fill>
    </dxf>
    <dxf>
      <fill>
        <patternFill>
          <bgColor theme="0" tint="-0.14996795556505021"/>
        </patternFill>
      </fill>
    </dxf>
    <dxf>
      <fill>
        <patternFill>
          <bgColor theme="8" tint="0.59996337778862885"/>
        </patternFill>
      </fill>
    </dxf>
    <dxf>
      <fill>
        <patternFill>
          <bgColor theme="8" tint="0.59996337778862885"/>
        </patternFill>
      </fill>
    </dxf>
    <dxf>
      <numFmt numFmtId="186" formatCode="#,##0_ ;&quot;▲ &quot;#,##0_ ;&quot;&quot;"/>
    </dxf>
    <dxf>
      <fill>
        <patternFill>
          <bgColor theme="5" tint="0.79998168889431442"/>
        </patternFill>
      </fill>
    </dxf>
    <dxf>
      <fill>
        <patternFill>
          <bgColor theme="5" tint="0.79998168889431442"/>
        </patternFill>
      </fill>
    </dxf>
    <dxf>
      <fill>
        <patternFill>
          <bgColor theme="8" tint="0.59996337778862885"/>
        </patternFill>
      </fill>
    </dxf>
    <dxf>
      <fill>
        <patternFill>
          <bgColor theme="8" tint="0.59996337778862885"/>
        </patternFill>
      </fill>
    </dxf>
    <dxf>
      <fill>
        <patternFill>
          <bgColor theme="8" tint="0.59996337778862885"/>
        </patternFill>
      </fill>
      <border>
        <vertical/>
        <horizontal/>
      </border>
    </dxf>
    <dxf>
      <fill>
        <patternFill>
          <bgColor theme="8" tint="0.59996337778862885"/>
        </patternFill>
      </fill>
    </dxf>
    <dxf>
      <font>
        <b/>
        <i val="0"/>
        <color theme="0"/>
      </font>
      <numFmt numFmtId="187" formatCode="[&lt;=999]000;[&lt;=9999]000\-00;000\-0000"/>
      <fill>
        <patternFill>
          <bgColor theme="8" tint="0.59996337778862885"/>
        </patternFill>
      </fill>
    </dxf>
    <dxf>
      <fill>
        <patternFill>
          <bgColor theme="8" tint="0.59996337778862885"/>
        </patternFill>
      </fill>
    </dxf>
    <dxf>
      <fill>
        <patternFill>
          <bgColor theme="8" tint="0.59996337778862885"/>
        </patternFill>
      </fill>
    </dxf>
    <dxf>
      <font>
        <b/>
        <i val="0"/>
        <color theme="0"/>
      </font>
      <fill>
        <patternFill>
          <bgColor theme="8" tint="0.59996337778862885"/>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7</xdr:col>
      <xdr:colOff>21980</xdr:colOff>
      <xdr:row>8</xdr:row>
      <xdr:rowOff>39075</xdr:rowOff>
    </xdr:from>
    <xdr:to>
      <xdr:col>21</xdr:col>
      <xdr:colOff>83039</xdr:colOff>
      <xdr:row>8</xdr:row>
      <xdr:rowOff>205153</xdr:rowOff>
    </xdr:to>
    <xdr:sp macro="" textlink="">
      <xdr:nvSpPr>
        <xdr:cNvPr id="2" name="テキスト ボックス 1">
          <a:extLst>
            <a:ext uri="{FF2B5EF4-FFF2-40B4-BE49-F238E27FC236}">
              <a16:creationId xmlns:a16="http://schemas.microsoft.com/office/drawing/2014/main" id="{846EB4F7-A12C-466F-96F0-82F5E9BE3A54}"/>
            </a:ext>
          </a:extLst>
        </xdr:cNvPr>
        <xdr:cNvSpPr txBox="1"/>
      </xdr:nvSpPr>
      <xdr:spPr>
        <a:xfrm>
          <a:off x="1150326" y="2046652"/>
          <a:ext cx="2371482" cy="166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kern="1200"/>
            <a:t>※</a:t>
          </a:r>
          <a:r>
            <a:rPr kumimoji="1" lang="ja-JP" altLang="en-US" sz="600" kern="1200"/>
            <a:t>協力会社情報登録票に記入された口座へお振込みいたします</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6</xdr:col>
      <xdr:colOff>330200</xdr:colOff>
      <xdr:row>8</xdr:row>
      <xdr:rowOff>6350</xdr:rowOff>
    </xdr:from>
    <xdr:to>
      <xdr:col>7</xdr:col>
      <xdr:colOff>31750</xdr:colOff>
      <xdr:row>9</xdr:row>
      <xdr:rowOff>19050</xdr:rowOff>
    </xdr:to>
    <xdr:sp macro="" textlink="">
      <xdr:nvSpPr>
        <xdr:cNvPr id="2" name="テキスト ボックス 1">
          <a:extLst>
            <a:ext uri="{FF2B5EF4-FFF2-40B4-BE49-F238E27FC236}">
              <a16:creationId xmlns:a16="http://schemas.microsoft.com/office/drawing/2014/main" id="{28400FD9-DD0C-4B42-9248-48CED2ED089E}"/>
            </a:ext>
          </a:extLst>
        </xdr:cNvPr>
        <xdr:cNvSpPr txBox="1"/>
      </xdr:nvSpPr>
      <xdr:spPr>
        <a:xfrm>
          <a:off x="4159250" y="2197100"/>
          <a:ext cx="36195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hiroden-kensetsu.co.jp/shoshiki/" TargetMode="External"/><Relationship Id="rId1" Type="http://schemas.openxmlformats.org/officeDocument/2006/relationships/hyperlink" Target="https://digitalbillder.com/new/b87dbee8-8f44-4f87-b85c-28a93bf85e71"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E416E-D2DD-4AC8-90A2-FA61AE54F38E}">
  <sheetPr>
    <tabColor rgb="FFFFFF00"/>
  </sheetPr>
  <dimension ref="A1:M38"/>
  <sheetViews>
    <sheetView showGridLines="0" tabSelected="1" workbookViewId="0">
      <selection activeCell="N10" sqref="N10"/>
    </sheetView>
  </sheetViews>
  <sheetFormatPr defaultColWidth="8" defaultRowHeight="18.95" customHeight="1"/>
  <cols>
    <col min="1" max="2" width="3.875" style="79" customWidth="1"/>
    <col min="3" max="10" width="8" style="79"/>
    <col min="11" max="11" width="6.875" style="79" customWidth="1"/>
    <col min="12" max="12" width="6.125" style="79" customWidth="1"/>
    <col min="13" max="16384" width="8" style="79"/>
  </cols>
  <sheetData>
    <row r="1" spans="1:10" ht="18.95" customHeight="1">
      <c r="A1" s="81" t="s">
        <v>82</v>
      </c>
    </row>
    <row r="3" spans="1:10" ht="18.95" customHeight="1">
      <c r="A3" s="81" t="s">
        <v>83</v>
      </c>
    </row>
    <row r="4" spans="1:10" ht="15.95" customHeight="1">
      <c r="A4" s="78"/>
      <c r="B4" s="82" t="s">
        <v>79</v>
      </c>
      <c r="C4" s="84" t="s">
        <v>109</v>
      </c>
      <c r="D4" s="84"/>
      <c r="E4" s="84"/>
      <c r="F4" s="84"/>
      <c r="G4" s="84"/>
      <c r="H4" s="84"/>
      <c r="I4" s="84"/>
      <c r="J4" s="122"/>
    </row>
    <row r="5" spans="1:10" ht="15.95" customHeight="1">
      <c r="B5" s="83"/>
      <c r="C5" s="84" t="s">
        <v>110</v>
      </c>
      <c r="D5" s="84"/>
      <c r="E5" s="84"/>
      <c r="F5" s="84"/>
      <c r="G5" s="84"/>
      <c r="H5" s="84"/>
      <c r="I5" s="84"/>
      <c r="J5" s="122"/>
    </row>
    <row r="6" spans="1:10" ht="15.95" customHeight="1">
      <c r="B6" s="83"/>
      <c r="C6" s="83"/>
      <c r="D6" s="83"/>
      <c r="E6" s="83"/>
      <c r="F6" s="83"/>
      <c r="G6" s="83"/>
      <c r="H6" s="83"/>
      <c r="I6" s="83"/>
      <c r="J6" s="83"/>
    </row>
    <row r="7" spans="1:10" ht="15.95" customHeight="1">
      <c r="A7" s="78"/>
      <c r="B7" s="82" t="s">
        <v>79</v>
      </c>
      <c r="C7" s="83" t="s">
        <v>81</v>
      </c>
      <c r="D7" s="83"/>
      <c r="E7" s="83"/>
      <c r="F7" s="83"/>
      <c r="G7" s="83"/>
      <c r="H7" s="83"/>
      <c r="I7" s="83"/>
      <c r="J7" s="83"/>
    </row>
    <row r="8" spans="1:10" ht="15.95" customHeight="1">
      <c r="B8" s="83"/>
      <c r="C8" s="83"/>
      <c r="D8" s="83"/>
      <c r="E8" s="83"/>
      <c r="F8" s="83"/>
      <c r="G8" s="83"/>
      <c r="H8" s="83"/>
      <c r="I8" s="83"/>
      <c r="J8" s="83"/>
    </row>
    <row r="9" spans="1:10" ht="15.95" customHeight="1">
      <c r="A9" s="78"/>
      <c r="B9" s="82" t="s">
        <v>79</v>
      </c>
      <c r="C9" s="83" t="s">
        <v>91</v>
      </c>
      <c r="D9" s="83"/>
      <c r="E9" s="83"/>
      <c r="F9" s="83"/>
      <c r="G9" s="83"/>
      <c r="H9" s="83"/>
      <c r="I9" s="83"/>
      <c r="J9" s="83"/>
    </row>
    <row r="10" spans="1:10" ht="15.95" customHeight="1">
      <c r="A10" s="78"/>
      <c r="B10" s="82"/>
      <c r="C10" s="83" t="s">
        <v>90</v>
      </c>
      <c r="D10" s="83"/>
      <c r="E10" s="83"/>
      <c r="F10" s="83"/>
      <c r="G10" s="83"/>
      <c r="H10" s="83"/>
      <c r="I10" s="83"/>
      <c r="J10" s="83"/>
    </row>
    <row r="11" spans="1:10" ht="15.95" customHeight="1">
      <c r="B11" s="83"/>
      <c r="C11" s="83"/>
      <c r="D11" s="83"/>
      <c r="E11" s="83"/>
      <c r="F11" s="83"/>
      <c r="G11" s="83"/>
      <c r="H11" s="83"/>
      <c r="I11" s="83"/>
      <c r="J11" s="83"/>
    </row>
    <row r="12" spans="1:10" ht="15.95" customHeight="1">
      <c r="A12" s="78"/>
      <c r="B12" s="82" t="s">
        <v>79</v>
      </c>
      <c r="C12" s="84" t="s">
        <v>100</v>
      </c>
      <c r="D12" s="83"/>
      <c r="E12" s="83"/>
      <c r="F12" s="83"/>
      <c r="G12" s="83"/>
      <c r="H12" s="83"/>
      <c r="I12" s="83"/>
      <c r="J12" s="83"/>
    </row>
    <row r="13" spans="1:10" ht="15.95" customHeight="1">
      <c r="B13" s="83"/>
      <c r="C13" s="83"/>
      <c r="D13" s="83"/>
      <c r="E13" s="83"/>
      <c r="F13" s="83"/>
      <c r="G13" s="83"/>
      <c r="H13" s="83"/>
      <c r="I13" s="83"/>
      <c r="J13" s="83"/>
    </row>
    <row r="14" spans="1:10" ht="15.95" customHeight="1">
      <c r="A14" s="78"/>
      <c r="B14" s="82" t="s">
        <v>79</v>
      </c>
      <c r="C14" s="83" t="s">
        <v>94</v>
      </c>
      <c r="D14" s="83"/>
      <c r="E14" s="83"/>
      <c r="F14" s="83"/>
      <c r="G14" s="83"/>
      <c r="H14" s="83"/>
      <c r="I14" s="83"/>
      <c r="J14" s="83"/>
    </row>
    <row r="15" spans="1:10" ht="15.95" customHeight="1">
      <c r="A15" s="78"/>
      <c r="B15" s="82"/>
      <c r="C15" s="83" t="s">
        <v>80</v>
      </c>
      <c r="D15" s="83"/>
      <c r="E15" s="83"/>
      <c r="F15" s="83"/>
      <c r="G15" s="83"/>
      <c r="H15" s="83"/>
      <c r="I15" s="83"/>
      <c r="J15" s="83"/>
    </row>
    <row r="16" spans="1:10" ht="15.95" customHeight="1">
      <c r="B16" s="83"/>
      <c r="C16" s="83"/>
      <c r="D16" s="83"/>
      <c r="E16" s="83"/>
      <c r="F16" s="83"/>
      <c r="G16" s="83"/>
      <c r="H16" s="83"/>
      <c r="I16" s="83"/>
      <c r="J16" s="83"/>
    </row>
    <row r="17" spans="1:13" ht="18.95" customHeight="1">
      <c r="C17" s="123"/>
      <c r="D17" s="123"/>
      <c r="E17" s="123"/>
      <c r="F17" s="123"/>
      <c r="G17" s="123"/>
      <c r="H17" s="123"/>
      <c r="I17" s="123"/>
      <c r="J17" s="123"/>
    </row>
    <row r="18" spans="1:13" ht="18.95" customHeight="1">
      <c r="A18" s="81" t="s">
        <v>84</v>
      </c>
    </row>
    <row r="19" spans="1:13" ht="18.95" customHeight="1">
      <c r="B19" s="77" t="s">
        <v>86</v>
      </c>
    </row>
    <row r="20" spans="1:13" ht="15.95" customHeight="1">
      <c r="B20" s="82" t="s">
        <v>85</v>
      </c>
      <c r="C20" s="83" t="s">
        <v>95</v>
      </c>
      <c r="D20" s="83"/>
      <c r="E20" s="83"/>
      <c r="F20" s="83"/>
      <c r="G20" s="83"/>
      <c r="H20" s="83"/>
      <c r="I20" s="83"/>
      <c r="J20" s="83"/>
      <c r="K20" s="83"/>
      <c r="L20" s="83"/>
      <c r="M20" s="83"/>
    </row>
    <row r="21" spans="1:13" ht="15.95" customHeight="1">
      <c r="B21" s="82"/>
      <c r="C21" s="83" t="s">
        <v>96</v>
      </c>
      <c r="D21" s="83"/>
      <c r="E21" s="83"/>
      <c r="F21" s="83"/>
      <c r="G21" s="83"/>
      <c r="H21" s="83"/>
      <c r="I21" s="83"/>
      <c r="J21" s="83"/>
      <c r="K21" s="83"/>
      <c r="L21" s="83"/>
      <c r="M21" s="83"/>
    </row>
    <row r="22" spans="1:13" ht="15.95" customHeight="1">
      <c r="B22" s="82"/>
      <c r="C22" s="83"/>
      <c r="D22" s="83"/>
      <c r="E22" s="83"/>
      <c r="F22" s="83"/>
      <c r="G22" s="83"/>
      <c r="H22" s="83"/>
      <c r="I22" s="83"/>
      <c r="J22" s="83"/>
      <c r="K22" s="83"/>
      <c r="L22" s="83"/>
      <c r="M22" s="83"/>
    </row>
    <row r="23" spans="1:13" ht="15.95" customHeight="1">
      <c r="B23" s="82" t="s">
        <v>85</v>
      </c>
      <c r="C23" s="83" t="s">
        <v>101</v>
      </c>
      <c r="D23" s="83"/>
      <c r="E23" s="83"/>
      <c r="F23" s="83"/>
      <c r="G23" s="83"/>
      <c r="H23" s="83"/>
      <c r="I23" s="83"/>
      <c r="J23" s="83"/>
      <c r="K23" s="83"/>
      <c r="L23" s="83"/>
      <c r="M23" s="83"/>
    </row>
    <row r="24" spans="1:13" ht="15.95" customHeight="1">
      <c r="B24" s="82"/>
      <c r="C24" s="83"/>
      <c r="D24" s="83"/>
      <c r="E24" s="83"/>
      <c r="F24" s="83"/>
      <c r="G24" s="83"/>
      <c r="H24" s="83"/>
      <c r="I24" s="83"/>
      <c r="J24" s="83"/>
      <c r="K24" s="83"/>
      <c r="L24" s="83"/>
      <c r="M24" s="83"/>
    </row>
    <row r="25" spans="1:13" ht="15.95" customHeight="1">
      <c r="B25" s="82" t="s">
        <v>85</v>
      </c>
      <c r="C25" s="83" t="s">
        <v>87</v>
      </c>
      <c r="D25" s="83"/>
      <c r="E25" s="83"/>
      <c r="F25" s="83"/>
      <c r="G25" s="83"/>
      <c r="H25" s="83"/>
      <c r="I25" s="83"/>
      <c r="J25" s="83"/>
      <c r="K25" s="83"/>
      <c r="L25" s="83"/>
      <c r="M25" s="83"/>
    </row>
    <row r="26" spans="1:13" ht="15.95" customHeight="1">
      <c r="B26" s="82"/>
      <c r="C26" s="83" t="s">
        <v>92</v>
      </c>
      <c r="D26" s="83"/>
      <c r="E26" s="83"/>
      <c r="F26" s="83"/>
      <c r="G26" s="83"/>
      <c r="H26" s="83"/>
      <c r="I26" s="83"/>
      <c r="J26" s="83"/>
      <c r="K26" s="83"/>
      <c r="L26" s="83"/>
      <c r="M26" s="83"/>
    </row>
    <row r="27" spans="1:13" ht="15.95" customHeight="1">
      <c r="B27" s="82"/>
      <c r="C27" s="83" t="s">
        <v>102</v>
      </c>
      <c r="D27" s="83"/>
      <c r="E27" s="83"/>
      <c r="F27" s="83"/>
      <c r="G27" s="83"/>
      <c r="H27" s="83"/>
      <c r="I27" s="83"/>
      <c r="J27" s="83"/>
      <c r="K27" s="83"/>
      <c r="L27" s="83"/>
      <c r="M27" s="83"/>
    </row>
    <row r="28" spans="1:13" ht="18.95" customHeight="1">
      <c r="B28" s="82"/>
      <c r="C28" s="83"/>
      <c r="D28" s="83"/>
      <c r="E28" s="83"/>
      <c r="F28" s="83"/>
      <c r="G28" s="83"/>
      <c r="H28" s="83"/>
      <c r="I28" s="83"/>
      <c r="J28" s="83"/>
      <c r="K28" s="83"/>
      <c r="L28" s="83"/>
      <c r="M28" s="83"/>
    </row>
    <row r="29" spans="1:13" ht="18.95" customHeight="1">
      <c r="A29" s="80"/>
      <c r="B29" s="77" t="s">
        <v>88</v>
      </c>
    </row>
    <row r="30" spans="1:13" ht="15.95" customHeight="1">
      <c r="B30" s="82" t="s">
        <v>85</v>
      </c>
      <c r="C30" s="83" t="s">
        <v>99</v>
      </c>
      <c r="D30" s="83"/>
      <c r="E30" s="83"/>
      <c r="F30" s="83"/>
      <c r="G30" s="83"/>
      <c r="H30" s="83"/>
      <c r="I30" s="83"/>
      <c r="J30" s="83"/>
      <c r="K30" s="83"/>
      <c r="L30" s="83"/>
      <c r="M30" s="83"/>
    </row>
    <row r="31" spans="1:13" ht="15.95" customHeight="1">
      <c r="B31" s="82"/>
      <c r="C31" s="83"/>
      <c r="D31" s="83"/>
      <c r="E31" s="83"/>
      <c r="F31" s="83"/>
      <c r="G31" s="83"/>
      <c r="H31" s="83"/>
      <c r="I31" s="83"/>
      <c r="J31" s="83"/>
      <c r="K31" s="83"/>
      <c r="L31" s="83"/>
      <c r="M31" s="83"/>
    </row>
    <row r="32" spans="1:13" ht="15.95" customHeight="1">
      <c r="B32" s="82" t="s">
        <v>85</v>
      </c>
      <c r="C32" s="83" t="s">
        <v>108</v>
      </c>
      <c r="D32" s="83"/>
      <c r="E32" s="83"/>
      <c r="F32" s="83"/>
      <c r="G32" s="83"/>
      <c r="H32" s="83"/>
      <c r="I32" s="83"/>
      <c r="J32" s="83"/>
      <c r="K32" s="83"/>
      <c r="L32" s="83"/>
      <c r="M32" s="83"/>
    </row>
    <row r="33" spans="2:13" ht="9" customHeight="1">
      <c r="B33" s="82"/>
      <c r="C33" s="83"/>
      <c r="D33" s="83"/>
      <c r="E33" s="83"/>
      <c r="F33" s="83"/>
      <c r="G33" s="83"/>
      <c r="H33" s="83"/>
      <c r="I33" s="83"/>
      <c r="J33" s="83"/>
      <c r="K33" s="83"/>
      <c r="L33" s="83"/>
      <c r="M33" s="83"/>
    </row>
    <row r="34" spans="2:13" ht="18.95" customHeight="1">
      <c r="B34" s="82"/>
      <c r="C34" s="85" t="s">
        <v>89</v>
      </c>
      <c r="D34" s="83"/>
      <c r="E34" s="83"/>
      <c r="F34" s="83"/>
      <c r="G34" s="83"/>
      <c r="H34" s="83"/>
      <c r="I34" s="83"/>
      <c r="J34" s="83"/>
      <c r="K34" s="83"/>
      <c r="L34" s="83"/>
      <c r="M34" s="83"/>
    </row>
    <row r="35" spans="2:13" ht="18.95" customHeight="1">
      <c r="B35" s="83"/>
      <c r="C35" s="83"/>
      <c r="D35" s="83"/>
      <c r="E35" s="83"/>
      <c r="F35" s="83"/>
      <c r="G35" s="83"/>
      <c r="H35" s="83"/>
      <c r="I35" s="83"/>
      <c r="J35" s="83"/>
      <c r="K35" s="83"/>
      <c r="L35" s="83"/>
      <c r="M35" s="83"/>
    </row>
    <row r="36" spans="2:13" ht="18.95" customHeight="1">
      <c r="B36" s="77" t="s">
        <v>98</v>
      </c>
      <c r="C36" s="77"/>
      <c r="D36" s="77"/>
      <c r="E36" s="77"/>
      <c r="F36" s="77"/>
      <c r="G36" s="77"/>
      <c r="H36" s="77"/>
      <c r="I36" s="77"/>
      <c r="J36" s="77"/>
      <c r="K36" s="77"/>
      <c r="L36" s="83"/>
      <c r="M36" s="83"/>
    </row>
    <row r="37" spans="2:13" ht="6.6" customHeight="1"/>
    <row r="38" spans="2:13" ht="18.95" customHeight="1">
      <c r="C38" s="85" t="s">
        <v>97</v>
      </c>
    </row>
  </sheetData>
  <sheetProtection algorithmName="SHA-512" hashValue="BjVMJ+EmaYEzG760NToKkEsouPzxxCbv1QoTyNx3gYWRK6e/HdIqIA05TZuEfNSnDfnorgy8FmiewRLq+dbQ2w==" saltValue="1nWDAC9nCf80TVTeXx769A==" spinCount="100000" sheet="1" objects="1" scenarios="1"/>
  <phoneticPr fontId="1"/>
  <hyperlinks>
    <hyperlink ref="C34" r:id="rId1" xr:uid="{16F75F71-28AD-4490-80CC-D538B2A7E0B3}"/>
    <hyperlink ref="C38" r:id="rId2" xr:uid="{995876D4-A05E-4959-9E95-73488EF649ED}"/>
  </hyperlinks>
  <pageMargins left="0.66" right="0.23" top="0.88" bottom="0.48" header="0.3" footer="0.44"/>
  <pageSetup paperSize="9" orientation="portrait"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0B3CF-1F16-4D28-98D7-4328952831E6}">
  <dimension ref="A1:AY46"/>
  <sheetViews>
    <sheetView showGridLines="0" view="pageBreakPreview" zoomScaleNormal="100" zoomScaleSheetLayoutView="100" workbookViewId="0">
      <selection activeCell="AA10" sqref="AA10"/>
    </sheetView>
  </sheetViews>
  <sheetFormatPr defaultColWidth="2.125" defaultRowHeight="15" customHeight="1"/>
  <cols>
    <col min="1" max="8" width="2.125" style="1"/>
    <col min="9" max="9" width="2.875" style="1" bestFit="1" customWidth="1"/>
    <col min="10" max="22" width="2.125" style="1"/>
    <col min="23" max="23" width="2.125" style="1" customWidth="1"/>
    <col min="24" max="24" width="2.125" style="1"/>
    <col min="25" max="25" width="2.125" style="1" customWidth="1"/>
    <col min="26" max="45" width="2.125" style="1"/>
    <col min="46" max="46" width="2.125" style="1" customWidth="1"/>
    <col min="47" max="48" width="2.125" style="1"/>
    <col min="49" max="50" width="2.125" style="1" customWidth="1"/>
    <col min="51" max="51" width="5" style="1" hidden="1" customWidth="1"/>
    <col min="52" max="16384" width="2.125" style="1"/>
  </cols>
  <sheetData>
    <row r="1" spans="1:49" ht="15" customHeight="1">
      <c r="A1" s="239" t="s">
        <v>15</v>
      </c>
      <c r="B1" s="239"/>
      <c r="C1" s="239"/>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row>
    <row r="2" spans="1:49" ht="15" customHeight="1">
      <c r="A2" s="239"/>
      <c r="B2" s="239"/>
      <c r="C2" s="239"/>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239"/>
      <c r="AE2" s="239"/>
      <c r="AF2" s="239"/>
      <c r="AG2" s="239"/>
      <c r="AH2" s="239"/>
      <c r="AI2" s="239"/>
      <c r="AJ2" s="239"/>
      <c r="AK2" s="239"/>
      <c r="AL2" s="239"/>
      <c r="AP2" s="2"/>
    </row>
    <row r="3" spans="1:49" ht="16.5" customHeight="1" thickBot="1">
      <c r="A3" s="3"/>
      <c r="B3" s="125" t="s">
        <v>7</v>
      </c>
      <c r="C3" s="125"/>
      <c r="D3" s="125"/>
      <c r="E3" s="125"/>
      <c r="F3" s="125"/>
      <c r="G3" s="125"/>
      <c r="H3" s="125"/>
      <c r="I3" s="125"/>
      <c r="J3" s="125"/>
      <c r="K3" s="125"/>
      <c r="L3" s="125"/>
      <c r="M3" s="225" t="s">
        <v>0</v>
      </c>
      <c r="N3" s="225"/>
      <c r="O3" s="225"/>
      <c r="P3" s="3"/>
      <c r="Q3" s="3"/>
      <c r="R3" s="3"/>
      <c r="S3" s="3"/>
      <c r="T3" s="3"/>
      <c r="U3" s="3"/>
      <c r="AA3" s="256" t="s">
        <v>35</v>
      </c>
      <c r="AB3" s="256"/>
      <c r="AC3" s="256"/>
      <c r="AD3" s="256"/>
      <c r="AE3" s="257">
        <v>46023</v>
      </c>
      <c r="AF3" s="257"/>
      <c r="AG3" s="257"/>
      <c r="AH3" s="257"/>
      <c r="AI3" s="257"/>
      <c r="AJ3" s="257"/>
      <c r="AK3" s="257"/>
      <c r="AL3" s="257"/>
      <c r="AP3" s="224"/>
      <c r="AQ3" s="224"/>
      <c r="AR3" s="224"/>
      <c r="AS3" s="224"/>
      <c r="AT3" s="224"/>
      <c r="AU3" s="224"/>
      <c r="AV3" s="224"/>
      <c r="AW3" s="4"/>
    </row>
    <row r="4" spans="1:49" ht="16.5" customHeight="1" thickBot="1">
      <c r="A4" s="3"/>
      <c r="B4" s="125"/>
      <c r="C4" s="125"/>
      <c r="D4" s="125"/>
      <c r="E4" s="125"/>
      <c r="F4" s="125"/>
      <c r="G4" s="125"/>
      <c r="H4" s="125"/>
      <c r="I4" s="125"/>
      <c r="J4" s="125"/>
      <c r="K4" s="125"/>
      <c r="L4" s="125"/>
      <c r="M4" s="125"/>
      <c r="N4" s="125"/>
      <c r="O4" s="125"/>
      <c r="P4" s="3"/>
      <c r="Q4" s="3"/>
      <c r="R4" s="3"/>
      <c r="AP4" s="224"/>
      <c r="AQ4" s="224"/>
      <c r="AR4" s="224"/>
      <c r="AS4" s="224"/>
      <c r="AT4" s="224"/>
      <c r="AU4" s="224"/>
      <c r="AV4" s="224"/>
      <c r="AW4" s="4"/>
    </row>
    <row r="5" spans="1:49" ht="15.95" customHeight="1">
      <c r="A5" s="3"/>
      <c r="B5" s="126"/>
      <c r="C5" s="126"/>
      <c r="D5" s="126"/>
      <c r="E5" s="126"/>
      <c r="F5" s="126"/>
      <c r="G5" s="126"/>
      <c r="H5" s="126"/>
      <c r="I5" s="126"/>
      <c r="J5" s="126"/>
      <c r="K5" s="126"/>
      <c r="L5" s="126"/>
      <c r="M5" s="126"/>
      <c r="N5" s="126"/>
      <c r="O5" s="126"/>
      <c r="P5" s="3"/>
      <c r="Q5" s="3"/>
      <c r="R5" s="3"/>
      <c r="V5" s="14"/>
      <c r="W5" s="24" t="s">
        <v>1</v>
      </c>
      <c r="X5" s="237"/>
      <c r="Y5" s="237"/>
      <c r="Z5" s="237"/>
      <c r="AA5" s="237"/>
      <c r="AB5" s="237"/>
      <c r="AC5" s="237"/>
      <c r="AD5" s="237"/>
      <c r="AE5" s="237"/>
      <c r="AF5" s="237"/>
      <c r="AG5" s="237"/>
      <c r="AH5" s="237"/>
      <c r="AI5" s="237"/>
      <c r="AJ5" s="237"/>
      <c r="AK5" s="237"/>
      <c r="AL5" s="238"/>
      <c r="AP5" s="5"/>
      <c r="AQ5" s="5"/>
      <c r="AR5" s="5"/>
      <c r="AS5" s="5"/>
      <c r="AT5" s="5"/>
      <c r="AU5" s="5"/>
      <c r="AV5" s="5"/>
      <c r="AW5" s="4"/>
    </row>
    <row r="6" spans="1:49" ht="27.6" customHeight="1">
      <c r="V6" s="15"/>
      <c r="W6" s="148" t="s">
        <v>103</v>
      </c>
      <c r="X6" s="148"/>
      <c r="Y6" s="148"/>
      <c r="Z6" s="148"/>
      <c r="AA6" s="148"/>
      <c r="AB6" s="148"/>
      <c r="AC6" s="148"/>
      <c r="AD6" s="148"/>
      <c r="AE6" s="148"/>
      <c r="AF6" s="148"/>
      <c r="AG6" s="148"/>
      <c r="AH6" s="148"/>
      <c r="AI6" s="148"/>
      <c r="AJ6" s="148"/>
      <c r="AK6" s="148"/>
      <c r="AL6" s="149"/>
    </row>
    <row r="7" spans="1:49" ht="27.6" customHeight="1">
      <c r="A7" s="175" t="s">
        <v>25</v>
      </c>
      <c r="B7" s="175"/>
      <c r="C7" s="175"/>
      <c r="D7" s="175"/>
      <c r="E7" s="175"/>
      <c r="F7" s="232">
        <f>$P$43</f>
        <v>0</v>
      </c>
      <c r="G7" s="232"/>
      <c r="H7" s="232"/>
      <c r="I7" s="232"/>
      <c r="J7" s="232"/>
      <c r="K7" s="232"/>
      <c r="L7" s="232"/>
      <c r="M7" s="232"/>
      <c r="N7" s="232"/>
      <c r="O7" s="232"/>
      <c r="P7" s="175" t="str">
        <f>IF(F7="","","－")</f>
        <v>－</v>
      </c>
      <c r="Q7" s="175" t="s">
        <v>2</v>
      </c>
      <c r="R7" s="175"/>
      <c r="S7" s="175"/>
      <c r="T7" s="12"/>
      <c r="U7" s="12"/>
      <c r="V7" s="15"/>
      <c r="W7" s="185" t="s">
        <v>104</v>
      </c>
      <c r="X7" s="185"/>
      <c r="Y7" s="185"/>
      <c r="Z7" s="185"/>
      <c r="AA7" s="185"/>
      <c r="AB7" s="185"/>
      <c r="AC7" s="185"/>
      <c r="AD7" s="185"/>
      <c r="AE7" s="185"/>
      <c r="AF7" s="185"/>
      <c r="AG7" s="185"/>
      <c r="AH7" s="185"/>
      <c r="AI7" s="185"/>
      <c r="AJ7" s="183" t="s">
        <v>93</v>
      </c>
      <c r="AK7" s="183"/>
      <c r="AL7" s="184"/>
    </row>
    <row r="8" spans="1:49" ht="27.6" customHeight="1" thickBot="1">
      <c r="A8" s="176"/>
      <c r="B8" s="176"/>
      <c r="C8" s="176"/>
      <c r="D8" s="176"/>
      <c r="E8" s="176"/>
      <c r="F8" s="233"/>
      <c r="G8" s="233"/>
      <c r="H8" s="233"/>
      <c r="I8" s="233"/>
      <c r="J8" s="233"/>
      <c r="K8" s="233"/>
      <c r="L8" s="233"/>
      <c r="M8" s="233"/>
      <c r="N8" s="233"/>
      <c r="O8" s="233"/>
      <c r="P8" s="176"/>
      <c r="Q8" s="176"/>
      <c r="R8" s="176"/>
      <c r="S8" s="176"/>
      <c r="T8" s="13"/>
      <c r="U8" s="12"/>
      <c r="V8" s="15"/>
      <c r="W8" s="148"/>
      <c r="X8" s="148"/>
      <c r="Y8" s="148"/>
      <c r="Z8" s="148"/>
      <c r="AA8" s="148"/>
      <c r="AB8" s="148"/>
      <c r="AC8" s="148"/>
      <c r="AD8" s="148"/>
      <c r="AE8" s="148"/>
      <c r="AF8" s="148"/>
      <c r="AG8" s="148"/>
      <c r="AH8" s="148"/>
      <c r="AI8" s="148"/>
      <c r="AJ8" s="148"/>
      <c r="AK8" s="148"/>
      <c r="AL8" s="149"/>
    </row>
    <row r="9" spans="1:49" ht="21.6" customHeight="1" thickTop="1" thickBot="1">
      <c r="A9" s="10"/>
      <c r="B9" s="10"/>
      <c r="C9" s="10"/>
      <c r="D9" s="10"/>
      <c r="E9" s="10"/>
      <c r="F9" s="11"/>
      <c r="G9" s="11"/>
      <c r="H9" s="11"/>
      <c r="I9" s="11"/>
      <c r="J9" s="11"/>
      <c r="K9" s="11"/>
      <c r="L9" s="11"/>
      <c r="M9" s="11"/>
      <c r="N9" s="11"/>
      <c r="O9" s="11"/>
      <c r="P9" s="10"/>
      <c r="Q9" s="10"/>
      <c r="R9" s="10"/>
      <c r="S9" s="10"/>
      <c r="T9" s="12"/>
      <c r="U9" s="12"/>
      <c r="V9" s="150" t="s">
        <v>23</v>
      </c>
      <c r="W9" s="151"/>
      <c r="X9" s="151"/>
      <c r="Y9" s="152"/>
      <c r="Z9" s="152"/>
      <c r="AA9" s="152"/>
      <c r="AB9" s="152"/>
      <c r="AC9" s="152"/>
      <c r="AD9" s="152"/>
      <c r="AE9" s="151" t="s">
        <v>24</v>
      </c>
      <c r="AF9" s="151"/>
      <c r="AG9" s="152"/>
      <c r="AH9" s="152"/>
      <c r="AI9" s="152"/>
      <c r="AJ9" s="152"/>
      <c r="AK9" s="152"/>
      <c r="AL9" s="153"/>
    </row>
    <row r="10" spans="1:49" ht="20.45" customHeight="1">
      <c r="A10" s="192" t="s">
        <v>10</v>
      </c>
      <c r="B10" s="193"/>
      <c r="C10" s="193"/>
      <c r="D10" s="194"/>
      <c r="E10" s="198"/>
      <c r="F10" s="199"/>
      <c r="G10" s="199"/>
      <c r="H10" s="199"/>
      <c r="I10" s="200"/>
      <c r="J10" s="195" t="s">
        <v>8</v>
      </c>
      <c r="K10" s="196"/>
      <c r="L10" s="196"/>
      <c r="M10" s="197"/>
      <c r="N10" s="246"/>
      <c r="O10" s="246"/>
      <c r="P10" s="246"/>
      <c r="Q10" s="246"/>
      <c r="R10" s="246"/>
      <c r="S10" s="246"/>
      <c r="T10" s="247"/>
      <c r="U10" s="117"/>
      <c r="V10" s="177" t="s">
        <v>21</v>
      </c>
      <c r="W10" s="178"/>
      <c r="X10" s="178"/>
      <c r="Y10" s="178"/>
      <c r="Z10" s="179"/>
      <c r="AA10" s="118" t="s">
        <v>18</v>
      </c>
      <c r="AB10" s="248">
        <v>1234567890123</v>
      </c>
      <c r="AC10" s="248"/>
      <c r="AD10" s="248"/>
      <c r="AE10" s="248"/>
      <c r="AF10" s="248"/>
      <c r="AG10" s="248"/>
      <c r="AH10" s="248"/>
      <c r="AI10" s="248"/>
      <c r="AJ10" s="248"/>
      <c r="AK10" s="248"/>
      <c r="AL10" s="249"/>
    </row>
    <row r="11" spans="1:49" ht="15" customHeight="1" thickBot="1">
      <c r="A11" s="186" t="s">
        <v>19</v>
      </c>
      <c r="B11" s="187"/>
      <c r="C11" s="187"/>
      <c r="D11" s="188"/>
      <c r="E11" s="163"/>
      <c r="F11" s="164"/>
      <c r="G11" s="164"/>
      <c r="H11" s="164"/>
      <c r="I11" s="165"/>
      <c r="J11" s="169" t="s">
        <v>20</v>
      </c>
      <c r="K11" s="170"/>
      <c r="L11" s="170"/>
      <c r="M11" s="171"/>
      <c r="N11" s="154"/>
      <c r="O11" s="155"/>
      <c r="P11" s="155"/>
      <c r="Q11" s="155"/>
      <c r="R11" s="155"/>
      <c r="S11" s="155"/>
      <c r="T11" s="156"/>
      <c r="U11" s="117"/>
      <c r="V11" s="160" t="s">
        <v>14</v>
      </c>
      <c r="W11" s="161"/>
      <c r="X11" s="161"/>
      <c r="Y11" s="161"/>
      <c r="Z11" s="162"/>
      <c r="AA11" s="180">
        <v>80001</v>
      </c>
      <c r="AB11" s="181"/>
      <c r="AC11" s="181"/>
      <c r="AD11" s="181"/>
      <c r="AE11" s="181"/>
      <c r="AF11" s="181"/>
      <c r="AG11" s="181"/>
      <c r="AH11" s="181"/>
      <c r="AI11" s="181"/>
      <c r="AJ11" s="181"/>
      <c r="AK11" s="181"/>
      <c r="AL11" s="182"/>
    </row>
    <row r="12" spans="1:49" ht="6" customHeight="1" thickBot="1">
      <c r="A12" s="189"/>
      <c r="B12" s="190"/>
      <c r="C12" s="190"/>
      <c r="D12" s="191"/>
      <c r="E12" s="166"/>
      <c r="F12" s="167"/>
      <c r="G12" s="167"/>
      <c r="H12" s="167"/>
      <c r="I12" s="168"/>
      <c r="J12" s="172"/>
      <c r="K12" s="173"/>
      <c r="L12" s="173"/>
      <c r="M12" s="174"/>
      <c r="N12" s="157"/>
      <c r="O12" s="158"/>
      <c r="P12" s="158"/>
      <c r="Q12" s="158"/>
      <c r="R12" s="158"/>
      <c r="S12" s="158"/>
      <c r="T12" s="159"/>
      <c r="U12" s="119"/>
      <c r="V12" s="120"/>
      <c r="W12" s="9"/>
      <c r="X12" s="9"/>
      <c r="Y12" s="9"/>
      <c r="Z12" s="9"/>
      <c r="AA12" s="121"/>
      <c r="AB12" s="121"/>
      <c r="AC12" s="121"/>
      <c r="AD12" s="121"/>
      <c r="AE12" s="121"/>
      <c r="AF12" s="121"/>
      <c r="AG12" s="121"/>
      <c r="AH12" s="121"/>
      <c r="AI12" s="121"/>
      <c r="AJ12" s="121"/>
      <c r="AK12" s="121"/>
      <c r="AL12" s="121"/>
    </row>
    <row r="13" spans="1:49" ht="20.45" customHeight="1">
      <c r="A13" s="228" t="s">
        <v>11</v>
      </c>
      <c r="B13" s="229"/>
      <c r="C13" s="229"/>
      <c r="D13" s="230"/>
      <c r="E13" s="240"/>
      <c r="F13" s="241"/>
      <c r="G13" s="241"/>
      <c r="H13" s="241"/>
      <c r="I13" s="241"/>
      <c r="J13" s="241"/>
      <c r="K13" s="241"/>
      <c r="L13" s="241"/>
      <c r="M13" s="241"/>
      <c r="N13" s="241"/>
      <c r="O13" s="241"/>
      <c r="P13" s="241"/>
      <c r="Q13" s="241"/>
      <c r="R13" s="241"/>
      <c r="S13" s="241"/>
      <c r="T13" s="241"/>
      <c r="U13" s="242"/>
      <c r="V13" s="242"/>
      <c r="W13" s="242"/>
      <c r="X13" s="242"/>
      <c r="Y13" s="242"/>
      <c r="Z13" s="242"/>
      <c r="AA13" s="242"/>
      <c r="AB13" s="242"/>
      <c r="AC13" s="242"/>
      <c r="AD13" s="242"/>
      <c r="AE13" s="242"/>
      <c r="AF13" s="242"/>
      <c r="AG13" s="242"/>
      <c r="AH13" s="242"/>
      <c r="AI13" s="242"/>
      <c r="AJ13" s="242"/>
      <c r="AK13" s="242"/>
      <c r="AL13" s="243"/>
      <c r="AM13" s="227"/>
      <c r="AN13" s="227"/>
      <c r="AO13" s="227"/>
      <c r="AP13" s="227"/>
    </row>
    <row r="14" spans="1:49" ht="20.45" customHeight="1" thickBot="1">
      <c r="A14" s="201" t="s">
        <v>9</v>
      </c>
      <c r="B14" s="202"/>
      <c r="C14" s="202"/>
      <c r="D14" s="202"/>
      <c r="E14" s="203"/>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5"/>
      <c r="AM14" s="227"/>
      <c r="AN14" s="227"/>
      <c r="AO14" s="227"/>
      <c r="AP14" s="227"/>
    </row>
    <row r="15" spans="1:49" ht="22.5" hidden="1" customHeight="1" thickBot="1">
      <c r="A15" s="206"/>
      <c r="B15" s="206"/>
      <c r="C15" s="206"/>
      <c r="D15" s="206"/>
      <c r="E15" s="236"/>
      <c r="F15" s="236"/>
      <c r="G15" s="236"/>
      <c r="H15" s="236"/>
      <c r="I15" s="236"/>
      <c r="J15" s="236"/>
      <c r="K15" s="236"/>
      <c r="L15" s="236"/>
      <c r="M15" s="236"/>
      <c r="N15" s="236"/>
      <c r="O15" s="236"/>
      <c r="P15" s="236"/>
      <c r="Q15" s="236"/>
      <c r="R15" s="236"/>
      <c r="S15" s="236"/>
      <c r="T15" s="236"/>
      <c r="U15" s="236"/>
      <c r="AM15" s="227"/>
      <c r="AN15" s="227"/>
      <c r="AO15" s="227"/>
      <c r="AP15" s="227"/>
    </row>
    <row r="16" spans="1:49" ht="14.1" customHeight="1">
      <c r="A16" s="231"/>
      <c r="B16" s="231"/>
      <c r="C16" s="231"/>
      <c r="D16" s="231"/>
      <c r="E16" s="231"/>
      <c r="F16" s="231"/>
      <c r="G16" s="231"/>
      <c r="H16" s="231"/>
      <c r="I16" s="231"/>
      <c r="J16" s="231"/>
      <c r="K16" s="231"/>
      <c r="L16" s="231"/>
      <c r="M16" s="231"/>
      <c r="N16" s="231"/>
      <c r="O16" s="231"/>
      <c r="P16" s="231"/>
      <c r="Q16" s="231"/>
      <c r="R16" s="231"/>
      <c r="S16" s="231"/>
      <c r="T16" s="231"/>
      <c r="U16" s="231"/>
    </row>
    <row r="17" spans="1:51" ht="18.95" customHeight="1">
      <c r="A17" s="226" t="s">
        <v>22</v>
      </c>
      <c r="B17" s="226"/>
      <c r="C17" s="226"/>
      <c r="D17" s="250" t="s">
        <v>16</v>
      </c>
      <c r="E17" s="251"/>
      <c r="F17" s="251"/>
      <c r="G17" s="251"/>
      <c r="H17" s="251"/>
      <c r="I17" s="251"/>
      <c r="J17" s="251"/>
      <c r="K17" s="251"/>
      <c r="L17" s="251"/>
      <c r="M17" s="251"/>
      <c r="N17" s="251"/>
      <c r="O17" s="251"/>
      <c r="P17" s="252"/>
      <c r="Q17" s="226" t="s">
        <v>17</v>
      </c>
      <c r="R17" s="226"/>
      <c r="S17" s="226"/>
      <c r="T17" s="226"/>
      <c r="U17" s="226"/>
      <c r="V17" s="226"/>
      <c r="W17" s="226" t="s">
        <v>6</v>
      </c>
      <c r="X17" s="226"/>
      <c r="Y17" s="226"/>
      <c r="Z17" s="226" t="s">
        <v>5</v>
      </c>
      <c r="AA17" s="226"/>
      <c r="AB17" s="226" t="s">
        <v>3</v>
      </c>
      <c r="AC17" s="226"/>
      <c r="AD17" s="226"/>
      <c r="AE17" s="226"/>
      <c r="AF17" s="226" t="s">
        <v>4</v>
      </c>
      <c r="AG17" s="226"/>
      <c r="AH17" s="226"/>
      <c r="AI17" s="226"/>
      <c r="AJ17" s="226"/>
      <c r="AK17" s="234" t="s">
        <v>12</v>
      </c>
      <c r="AL17" s="235"/>
    </row>
    <row r="18" spans="1:51" ht="18" customHeight="1">
      <c r="A18" s="215"/>
      <c r="B18" s="215"/>
      <c r="C18" s="215"/>
      <c r="D18" s="212"/>
      <c r="E18" s="213"/>
      <c r="F18" s="213"/>
      <c r="G18" s="213"/>
      <c r="H18" s="213"/>
      <c r="I18" s="213"/>
      <c r="J18" s="213"/>
      <c r="K18" s="213"/>
      <c r="L18" s="213"/>
      <c r="M18" s="213"/>
      <c r="N18" s="213"/>
      <c r="O18" s="213"/>
      <c r="P18" s="214"/>
      <c r="Q18" s="212"/>
      <c r="R18" s="213"/>
      <c r="S18" s="213"/>
      <c r="T18" s="213"/>
      <c r="U18" s="213"/>
      <c r="V18" s="214"/>
      <c r="W18" s="218"/>
      <c r="X18" s="218"/>
      <c r="Y18" s="218"/>
      <c r="Z18" s="216"/>
      <c r="AA18" s="216"/>
      <c r="AB18" s="219"/>
      <c r="AC18" s="219"/>
      <c r="AD18" s="219"/>
      <c r="AE18" s="219"/>
      <c r="AF18" s="207" t="str">
        <f>IF(D18="","",ROUND(AB18*W18,0))</f>
        <v/>
      </c>
      <c r="AG18" s="207"/>
      <c r="AH18" s="207"/>
      <c r="AI18" s="207"/>
      <c r="AJ18" s="207"/>
      <c r="AK18" s="244"/>
      <c r="AL18" s="245"/>
      <c r="AY18" s="86">
        <f>B41</f>
        <v>0.08</v>
      </c>
    </row>
    <row r="19" spans="1:51" ht="18" customHeight="1">
      <c r="A19" s="215"/>
      <c r="B19" s="215"/>
      <c r="C19" s="215"/>
      <c r="D19" s="212"/>
      <c r="E19" s="213"/>
      <c r="F19" s="213"/>
      <c r="G19" s="213"/>
      <c r="H19" s="213"/>
      <c r="I19" s="213"/>
      <c r="J19" s="213"/>
      <c r="K19" s="213"/>
      <c r="L19" s="213"/>
      <c r="M19" s="213"/>
      <c r="N19" s="213"/>
      <c r="O19" s="213"/>
      <c r="P19" s="214"/>
      <c r="Q19" s="212"/>
      <c r="R19" s="213"/>
      <c r="S19" s="213"/>
      <c r="T19" s="213"/>
      <c r="U19" s="213"/>
      <c r="V19" s="214"/>
      <c r="W19" s="218"/>
      <c r="X19" s="218"/>
      <c r="Y19" s="218"/>
      <c r="Z19" s="216"/>
      <c r="AA19" s="216"/>
      <c r="AB19" s="219"/>
      <c r="AC19" s="219"/>
      <c r="AD19" s="219"/>
      <c r="AE19" s="219"/>
      <c r="AF19" s="207" t="str">
        <f t="shared" ref="AF19:AF37" si="0">IF(D19="","",ROUND(AB19*W19,0))</f>
        <v/>
      </c>
      <c r="AG19" s="207"/>
      <c r="AH19" s="207"/>
      <c r="AI19" s="207"/>
      <c r="AJ19" s="207"/>
      <c r="AK19" s="244"/>
      <c r="AL19" s="245"/>
      <c r="AY19" s="73" t="s">
        <v>105</v>
      </c>
    </row>
    <row r="20" spans="1:51" ht="18" customHeight="1">
      <c r="A20" s="215"/>
      <c r="B20" s="215"/>
      <c r="C20" s="215"/>
      <c r="D20" s="212"/>
      <c r="E20" s="213"/>
      <c r="F20" s="213"/>
      <c r="G20" s="213"/>
      <c r="H20" s="213"/>
      <c r="I20" s="213"/>
      <c r="J20" s="213"/>
      <c r="K20" s="213"/>
      <c r="L20" s="213"/>
      <c r="M20" s="213"/>
      <c r="N20" s="213"/>
      <c r="O20" s="213"/>
      <c r="P20" s="214"/>
      <c r="Q20" s="212"/>
      <c r="R20" s="213"/>
      <c r="S20" s="213"/>
      <c r="T20" s="213"/>
      <c r="U20" s="213"/>
      <c r="V20" s="214"/>
      <c r="W20" s="218"/>
      <c r="X20" s="218"/>
      <c r="Y20" s="218"/>
      <c r="Z20" s="216"/>
      <c r="AA20" s="216"/>
      <c r="AB20" s="219"/>
      <c r="AC20" s="219"/>
      <c r="AD20" s="219"/>
      <c r="AE20" s="219"/>
      <c r="AF20" s="220" t="str">
        <f t="shared" si="0"/>
        <v/>
      </c>
      <c r="AG20" s="221"/>
      <c r="AH20" s="221"/>
      <c r="AI20" s="221"/>
      <c r="AJ20" s="222"/>
      <c r="AK20" s="244"/>
      <c r="AL20" s="245"/>
      <c r="AY20" s="73" t="s">
        <v>106</v>
      </c>
    </row>
    <row r="21" spans="1:51" ht="18" customHeight="1">
      <c r="A21" s="215"/>
      <c r="B21" s="215"/>
      <c r="C21" s="215"/>
      <c r="D21" s="212"/>
      <c r="E21" s="213"/>
      <c r="F21" s="213"/>
      <c r="G21" s="213"/>
      <c r="H21" s="213"/>
      <c r="I21" s="213"/>
      <c r="J21" s="213"/>
      <c r="K21" s="213"/>
      <c r="L21" s="213"/>
      <c r="M21" s="213"/>
      <c r="N21" s="213"/>
      <c r="O21" s="213"/>
      <c r="P21" s="214"/>
      <c r="Q21" s="212"/>
      <c r="R21" s="213"/>
      <c r="S21" s="213"/>
      <c r="T21" s="213"/>
      <c r="U21" s="213"/>
      <c r="V21" s="214"/>
      <c r="W21" s="218"/>
      <c r="X21" s="218"/>
      <c r="Y21" s="218"/>
      <c r="Z21" s="216"/>
      <c r="AA21" s="216"/>
      <c r="AB21" s="219"/>
      <c r="AC21" s="219"/>
      <c r="AD21" s="219"/>
      <c r="AE21" s="219"/>
      <c r="AF21" s="220" t="str">
        <f t="shared" si="0"/>
        <v/>
      </c>
      <c r="AG21" s="221"/>
      <c r="AH21" s="221"/>
      <c r="AI21" s="221"/>
      <c r="AJ21" s="222"/>
      <c r="AK21" s="244"/>
      <c r="AL21" s="245"/>
      <c r="AY21" s="74" t="s">
        <v>107</v>
      </c>
    </row>
    <row r="22" spans="1:51" ht="18" customHeight="1">
      <c r="A22" s="215"/>
      <c r="B22" s="215"/>
      <c r="C22" s="215"/>
      <c r="D22" s="212"/>
      <c r="E22" s="213"/>
      <c r="F22" s="213"/>
      <c r="G22" s="213"/>
      <c r="H22" s="213"/>
      <c r="I22" s="213"/>
      <c r="J22" s="213"/>
      <c r="K22" s="213"/>
      <c r="L22" s="213"/>
      <c r="M22" s="213"/>
      <c r="N22" s="213"/>
      <c r="O22" s="213"/>
      <c r="P22" s="214"/>
      <c r="Q22" s="212"/>
      <c r="R22" s="213"/>
      <c r="S22" s="213"/>
      <c r="T22" s="213"/>
      <c r="U22" s="213"/>
      <c r="V22" s="214"/>
      <c r="W22" s="218"/>
      <c r="X22" s="218"/>
      <c r="Y22" s="218"/>
      <c r="Z22" s="216"/>
      <c r="AA22" s="216"/>
      <c r="AB22" s="219"/>
      <c r="AC22" s="219"/>
      <c r="AD22" s="219"/>
      <c r="AE22" s="219"/>
      <c r="AF22" s="220" t="str">
        <f t="shared" si="0"/>
        <v/>
      </c>
      <c r="AG22" s="221"/>
      <c r="AH22" s="221"/>
      <c r="AI22" s="221"/>
      <c r="AJ22" s="222"/>
      <c r="AK22" s="244"/>
      <c r="AL22" s="245"/>
      <c r="AY22" s="74"/>
    </row>
    <row r="23" spans="1:51" ht="18" customHeight="1">
      <c r="A23" s="215"/>
      <c r="B23" s="215"/>
      <c r="C23" s="215"/>
      <c r="D23" s="212"/>
      <c r="E23" s="213"/>
      <c r="F23" s="213"/>
      <c r="G23" s="213"/>
      <c r="H23" s="213"/>
      <c r="I23" s="213"/>
      <c r="J23" s="213"/>
      <c r="K23" s="213"/>
      <c r="L23" s="213"/>
      <c r="M23" s="213"/>
      <c r="N23" s="213"/>
      <c r="O23" s="213"/>
      <c r="P23" s="214"/>
      <c r="Q23" s="212"/>
      <c r="R23" s="213"/>
      <c r="S23" s="213"/>
      <c r="T23" s="213"/>
      <c r="U23" s="213"/>
      <c r="V23" s="214"/>
      <c r="W23" s="218"/>
      <c r="X23" s="218"/>
      <c r="Y23" s="218"/>
      <c r="Z23" s="216"/>
      <c r="AA23" s="216"/>
      <c r="AB23" s="219"/>
      <c r="AC23" s="219"/>
      <c r="AD23" s="219"/>
      <c r="AE23" s="219"/>
      <c r="AF23" s="207" t="str">
        <f t="shared" si="0"/>
        <v/>
      </c>
      <c r="AG23" s="207"/>
      <c r="AH23" s="207"/>
      <c r="AI23" s="207"/>
      <c r="AJ23" s="207"/>
      <c r="AK23" s="244"/>
      <c r="AL23" s="245"/>
      <c r="AY23" s="75"/>
    </row>
    <row r="24" spans="1:51" ht="18" customHeight="1">
      <c r="A24" s="215"/>
      <c r="B24" s="215"/>
      <c r="C24" s="215"/>
      <c r="D24" s="212"/>
      <c r="E24" s="213"/>
      <c r="F24" s="213"/>
      <c r="G24" s="213"/>
      <c r="H24" s="213"/>
      <c r="I24" s="213"/>
      <c r="J24" s="213"/>
      <c r="K24" s="213"/>
      <c r="L24" s="213"/>
      <c r="M24" s="213"/>
      <c r="N24" s="213"/>
      <c r="O24" s="213"/>
      <c r="P24" s="214"/>
      <c r="Q24" s="212"/>
      <c r="R24" s="213"/>
      <c r="S24" s="213"/>
      <c r="T24" s="213"/>
      <c r="U24" s="213"/>
      <c r="V24" s="214"/>
      <c r="W24" s="218"/>
      <c r="X24" s="218"/>
      <c r="Y24" s="218"/>
      <c r="Z24" s="216"/>
      <c r="AA24" s="216"/>
      <c r="AB24" s="219"/>
      <c r="AC24" s="219"/>
      <c r="AD24" s="219"/>
      <c r="AE24" s="219"/>
      <c r="AF24" s="207" t="str">
        <f t="shared" si="0"/>
        <v/>
      </c>
      <c r="AG24" s="207"/>
      <c r="AH24" s="207"/>
      <c r="AI24" s="207"/>
      <c r="AJ24" s="207"/>
      <c r="AK24" s="244"/>
      <c r="AL24" s="245"/>
      <c r="AY24" s="75"/>
    </row>
    <row r="25" spans="1:51" ht="18" customHeight="1">
      <c r="A25" s="215"/>
      <c r="B25" s="215"/>
      <c r="C25" s="215"/>
      <c r="D25" s="212"/>
      <c r="E25" s="213"/>
      <c r="F25" s="213"/>
      <c r="G25" s="213"/>
      <c r="H25" s="213"/>
      <c r="I25" s="213"/>
      <c r="J25" s="213"/>
      <c r="K25" s="213"/>
      <c r="L25" s="213"/>
      <c r="M25" s="213"/>
      <c r="N25" s="213"/>
      <c r="O25" s="213"/>
      <c r="P25" s="214"/>
      <c r="Q25" s="212"/>
      <c r="R25" s="213"/>
      <c r="S25" s="213"/>
      <c r="T25" s="213"/>
      <c r="U25" s="213"/>
      <c r="V25" s="214"/>
      <c r="W25" s="218"/>
      <c r="X25" s="218"/>
      <c r="Y25" s="218"/>
      <c r="Z25" s="216"/>
      <c r="AA25" s="216"/>
      <c r="AB25" s="219"/>
      <c r="AC25" s="219"/>
      <c r="AD25" s="219"/>
      <c r="AE25" s="219"/>
      <c r="AF25" s="207" t="str">
        <f t="shared" si="0"/>
        <v/>
      </c>
      <c r="AG25" s="207"/>
      <c r="AH25" s="207"/>
      <c r="AI25" s="207"/>
      <c r="AJ25" s="207"/>
      <c r="AK25" s="244"/>
      <c r="AL25" s="245"/>
    </row>
    <row r="26" spans="1:51" ht="18" customHeight="1">
      <c r="A26" s="215"/>
      <c r="B26" s="215"/>
      <c r="C26" s="215"/>
      <c r="D26" s="212"/>
      <c r="E26" s="213"/>
      <c r="F26" s="213"/>
      <c r="G26" s="213"/>
      <c r="H26" s="213"/>
      <c r="I26" s="213"/>
      <c r="J26" s="213"/>
      <c r="K26" s="213"/>
      <c r="L26" s="213"/>
      <c r="M26" s="213"/>
      <c r="N26" s="213"/>
      <c r="O26" s="213"/>
      <c r="P26" s="214"/>
      <c r="Q26" s="212"/>
      <c r="R26" s="213"/>
      <c r="S26" s="213"/>
      <c r="T26" s="213"/>
      <c r="U26" s="213"/>
      <c r="V26" s="214"/>
      <c r="W26" s="218"/>
      <c r="X26" s="218"/>
      <c r="Y26" s="218"/>
      <c r="Z26" s="216"/>
      <c r="AA26" s="216"/>
      <c r="AB26" s="219"/>
      <c r="AC26" s="219"/>
      <c r="AD26" s="219"/>
      <c r="AE26" s="219"/>
      <c r="AF26" s="207" t="str">
        <f t="shared" si="0"/>
        <v/>
      </c>
      <c r="AG26" s="207"/>
      <c r="AH26" s="207"/>
      <c r="AI26" s="207"/>
      <c r="AJ26" s="207"/>
      <c r="AK26" s="244"/>
      <c r="AL26" s="245"/>
    </row>
    <row r="27" spans="1:51" ht="18" customHeight="1">
      <c r="A27" s="215"/>
      <c r="B27" s="215"/>
      <c r="C27" s="215"/>
      <c r="D27" s="212"/>
      <c r="E27" s="213"/>
      <c r="F27" s="213"/>
      <c r="G27" s="213"/>
      <c r="H27" s="213"/>
      <c r="I27" s="213"/>
      <c r="J27" s="213"/>
      <c r="K27" s="213"/>
      <c r="L27" s="213"/>
      <c r="M27" s="213"/>
      <c r="N27" s="213"/>
      <c r="O27" s="213"/>
      <c r="P27" s="214"/>
      <c r="Q27" s="212"/>
      <c r="R27" s="213"/>
      <c r="S27" s="213"/>
      <c r="T27" s="213"/>
      <c r="U27" s="213"/>
      <c r="V27" s="214"/>
      <c r="W27" s="218"/>
      <c r="X27" s="218"/>
      <c r="Y27" s="218"/>
      <c r="Z27" s="216"/>
      <c r="AA27" s="216"/>
      <c r="AB27" s="219"/>
      <c r="AC27" s="219"/>
      <c r="AD27" s="219"/>
      <c r="AE27" s="219"/>
      <c r="AF27" s="207" t="str">
        <f t="shared" si="0"/>
        <v/>
      </c>
      <c r="AG27" s="207"/>
      <c r="AH27" s="207"/>
      <c r="AI27" s="207"/>
      <c r="AJ27" s="207"/>
      <c r="AK27" s="244"/>
      <c r="AL27" s="245"/>
    </row>
    <row r="28" spans="1:51" ht="18" customHeight="1">
      <c r="A28" s="215"/>
      <c r="B28" s="215"/>
      <c r="C28" s="215"/>
      <c r="D28" s="212"/>
      <c r="E28" s="213"/>
      <c r="F28" s="213"/>
      <c r="G28" s="213"/>
      <c r="H28" s="213"/>
      <c r="I28" s="213"/>
      <c r="J28" s="213"/>
      <c r="K28" s="213"/>
      <c r="L28" s="213"/>
      <c r="M28" s="213"/>
      <c r="N28" s="213"/>
      <c r="O28" s="213"/>
      <c r="P28" s="214"/>
      <c r="Q28" s="212"/>
      <c r="R28" s="213"/>
      <c r="S28" s="213"/>
      <c r="T28" s="213"/>
      <c r="U28" s="213"/>
      <c r="V28" s="214"/>
      <c r="W28" s="218"/>
      <c r="X28" s="218"/>
      <c r="Y28" s="218"/>
      <c r="Z28" s="216"/>
      <c r="AA28" s="216"/>
      <c r="AB28" s="219"/>
      <c r="AC28" s="219"/>
      <c r="AD28" s="219"/>
      <c r="AE28" s="219"/>
      <c r="AF28" s="207" t="str">
        <f t="shared" si="0"/>
        <v/>
      </c>
      <c r="AG28" s="207"/>
      <c r="AH28" s="207"/>
      <c r="AI28" s="207"/>
      <c r="AJ28" s="207"/>
      <c r="AK28" s="244"/>
      <c r="AL28" s="245"/>
    </row>
    <row r="29" spans="1:51" ht="18" customHeight="1">
      <c r="A29" s="215"/>
      <c r="B29" s="215"/>
      <c r="C29" s="215"/>
      <c r="D29" s="212"/>
      <c r="E29" s="213"/>
      <c r="F29" s="213"/>
      <c r="G29" s="213"/>
      <c r="H29" s="213"/>
      <c r="I29" s="213"/>
      <c r="J29" s="213"/>
      <c r="K29" s="213"/>
      <c r="L29" s="213"/>
      <c r="M29" s="213"/>
      <c r="N29" s="213"/>
      <c r="O29" s="213"/>
      <c r="P29" s="214"/>
      <c r="Q29" s="212"/>
      <c r="R29" s="213"/>
      <c r="S29" s="213"/>
      <c r="T29" s="213"/>
      <c r="U29" s="213"/>
      <c r="V29" s="214"/>
      <c r="W29" s="218"/>
      <c r="X29" s="218"/>
      <c r="Y29" s="218"/>
      <c r="Z29" s="216"/>
      <c r="AA29" s="216"/>
      <c r="AB29" s="219"/>
      <c r="AC29" s="219"/>
      <c r="AD29" s="219"/>
      <c r="AE29" s="219"/>
      <c r="AF29" s="207" t="str">
        <f t="shared" si="0"/>
        <v/>
      </c>
      <c r="AG29" s="207"/>
      <c r="AH29" s="207"/>
      <c r="AI29" s="207"/>
      <c r="AJ29" s="207"/>
      <c r="AK29" s="244"/>
      <c r="AL29" s="245"/>
    </row>
    <row r="30" spans="1:51" ht="18" customHeight="1">
      <c r="A30" s="215"/>
      <c r="B30" s="215"/>
      <c r="C30" s="215"/>
      <c r="D30" s="212"/>
      <c r="E30" s="213"/>
      <c r="F30" s="213"/>
      <c r="G30" s="213"/>
      <c r="H30" s="213"/>
      <c r="I30" s="213"/>
      <c r="J30" s="213"/>
      <c r="K30" s="213"/>
      <c r="L30" s="213"/>
      <c r="M30" s="213"/>
      <c r="N30" s="213"/>
      <c r="O30" s="213"/>
      <c r="P30" s="214"/>
      <c r="Q30" s="212"/>
      <c r="R30" s="213"/>
      <c r="S30" s="213"/>
      <c r="T30" s="213"/>
      <c r="U30" s="213"/>
      <c r="V30" s="214"/>
      <c r="W30" s="218"/>
      <c r="X30" s="218"/>
      <c r="Y30" s="218"/>
      <c r="Z30" s="216"/>
      <c r="AA30" s="216"/>
      <c r="AB30" s="219"/>
      <c r="AC30" s="219"/>
      <c r="AD30" s="219"/>
      <c r="AE30" s="219"/>
      <c r="AF30" s="207" t="str">
        <f t="shared" si="0"/>
        <v/>
      </c>
      <c r="AG30" s="207"/>
      <c r="AH30" s="207"/>
      <c r="AI30" s="207"/>
      <c r="AJ30" s="207"/>
      <c r="AK30" s="244"/>
      <c r="AL30" s="245"/>
    </row>
    <row r="31" spans="1:51" ht="18" customHeight="1">
      <c r="A31" s="215"/>
      <c r="B31" s="215"/>
      <c r="C31" s="215"/>
      <c r="D31" s="212"/>
      <c r="E31" s="213"/>
      <c r="F31" s="213"/>
      <c r="G31" s="213"/>
      <c r="H31" s="213"/>
      <c r="I31" s="213"/>
      <c r="J31" s="213"/>
      <c r="K31" s="213"/>
      <c r="L31" s="213"/>
      <c r="M31" s="213"/>
      <c r="N31" s="213"/>
      <c r="O31" s="213"/>
      <c r="P31" s="214"/>
      <c r="Q31" s="212"/>
      <c r="R31" s="213"/>
      <c r="S31" s="213"/>
      <c r="T31" s="213"/>
      <c r="U31" s="213"/>
      <c r="V31" s="214"/>
      <c r="W31" s="218"/>
      <c r="X31" s="218"/>
      <c r="Y31" s="218"/>
      <c r="Z31" s="216"/>
      <c r="AA31" s="216"/>
      <c r="AB31" s="219"/>
      <c r="AC31" s="219"/>
      <c r="AD31" s="219"/>
      <c r="AE31" s="219"/>
      <c r="AF31" s="207" t="str">
        <f t="shared" si="0"/>
        <v/>
      </c>
      <c r="AG31" s="207"/>
      <c r="AH31" s="207"/>
      <c r="AI31" s="207"/>
      <c r="AJ31" s="207"/>
      <c r="AK31" s="244"/>
      <c r="AL31" s="245"/>
    </row>
    <row r="32" spans="1:51" ht="18" customHeight="1">
      <c r="A32" s="215"/>
      <c r="B32" s="215"/>
      <c r="C32" s="215"/>
      <c r="D32" s="212"/>
      <c r="E32" s="213"/>
      <c r="F32" s="213"/>
      <c r="G32" s="213"/>
      <c r="H32" s="213"/>
      <c r="I32" s="213"/>
      <c r="J32" s="213"/>
      <c r="K32" s="213"/>
      <c r="L32" s="213"/>
      <c r="M32" s="213"/>
      <c r="N32" s="213"/>
      <c r="O32" s="213"/>
      <c r="P32" s="214"/>
      <c r="Q32" s="212"/>
      <c r="R32" s="213"/>
      <c r="S32" s="213"/>
      <c r="T32" s="213"/>
      <c r="U32" s="213"/>
      <c r="V32" s="214"/>
      <c r="W32" s="218"/>
      <c r="X32" s="218"/>
      <c r="Y32" s="218"/>
      <c r="Z32" s="216"/>
      <c r="AA32" s="216"/>
      <c r="AB32" s="219"/>
      <c r="AC32" s="219"/>
      <c r="AD32" s="219"/>
      <c r="AE32" s="219"/>
      <c r="AF32" s="207" t="str">
        <f t="shared" si="0"/>
        <v/>
      </c>
      <c r="AG32" s="207"/>
      <c r="AH32" s="207"/>
      <c r="AI32" s="207"/>
      <c r="AJ32" s="207"/>
      <c r="AK32" s="244"/>
      <c r="AL32" s="245"/>
    </row>
    <row r="33" spans="1:39" ht="18" customHeight="1">
      <c r="A33" s="215"/>
      <c r="B33" s="215"/>
      <c r="C33" s="215"/>
      <c r="D33" s="212"/>
      <c r="E33" s="213"/>
      <c r="F33" s="213"/>
      <c r="G33" s="213"/>
      <c r="H33" s="213"/>
      <c r="I33" s="213"/>
      <c r="J33" s="213"/>
      <c r="K33" s="213"/>
      <c r="L33" s="213"/>
      <c r="M33" s="213"/>
      <c r="N33" s="213"/>
      <c r="O33" s="213"/>
      <c r="P33" s="214"/>
      <c r="Q33" s="212"/>
      <c r="R33" s="213"/>
      <c r="S33" s="213"/>
      <c r="T33" s="213"/>
      <c r="U33" s="213"/>
      <c r="V33" s="214"/>
      <c r="W33" s="218"/>
      <c r="X33" s="218"/>
      <c r="Y33" s="218"/>
      <c r="Z33" s="216"/>
      <c r="AA33" s="216"/>
      <c r="AB33" s="219"/>
      <c r="AC33" s="219"/>
      <c r="AD33" s="219"/>
      <c r="AE33" s="219"/>
      <c r="AF33" s="207" t="str">
        <f t="shared" si="0"/>
        <v/>
      </c>
      <c r="AG33" s="207"/>
      <c r="AH33" s="207"/>
      <c r="AI33" s="207"/>
      <c r="AJ33" s="207"/>
      <c r="AK33" s="244"/>
      <c r="AL33" s="245"/>
    </row>
    <row r="34" spans="1:39" ht="18" customHeight="1">
      <c r="A34" s="215"/>
      <c r="B34" s="215"/>
      <c r="C34" s="215"/>
      <c r="D34" s="212"/>
      <c r="E34" s="213"/>
      <c r="F34" s="213"/>
      <c r="G34" s="213"/>
      <c r="H34" s="213"/>
      <c r="I34" s="213"/>
      <c r="J34" s="213"/>
      <c r="K34" s="213"/>
      <c r="L34" s="213"/>
      <c r="M34" s="213"/>
      <c r="N34" s="213"/>
      <c r="O34" s="213"/>
      <c r="P34" s="214"/>
      <c r="Q34" s="212"/>
      <c r="R34" s="213"/>
      <c r="S34" s="213"/>
      <c r="T34" s="213"/>
      <c r="U34" s="213"/>
      <c r="V34" s="214"/>
      <c r="W34" s="218"/>
      <c r="X34" s="218"/>
      <c r="Y34" s="218"/>
      <c r="Z34" s="216"/>
      <c r="AA34" s="216"/>
      <c r="AB34" s="219"/>
      <c r="AC34" s="219"/>
      <c r="AD34" s="219"/>
      <c r="AE34" s="219"/>
      <c r="AF34" s="207" t="str">
        <f t="shared" si="0"/>
        <v/>
      </c>
      <c r="AG34" s="207"/>
      <c r="AH34" s="207"/>
      <c r="AI34" s="207"/>
      <c r="AJ34" s="207"/>
      <c r="AK34" s="244"/>
      <c r="AL34" s="245"/>
    </row>
    <row r="35" spans="1:39" ht="18" customHeight="1">
      <c r="A35" s="215"/>
      <c r="B35" s="215"/>
      <c r="C35" s="215"/>
      <c r="D35" s="212"/>
      <c r="E35" s="213"/>
      <c r="F35" s="213"/>
      <c r="G35" s="213"/>
      <c r="H35" s="213"/>
      <c r="I35" s="213"/>
      <c r="J35" s="213"/>
      <c r="K35" s="213"/>
      <c r="L35" s="213"/>
      <c r="M35" s="213"/>
      <c r="N35" s="213"/>
      <c r="O35" s="213"/>
      <c r="P35" s="214"/>
      <c r="Q35" s="212"/>
      <c r="R35" s="213"/>
      <c r="S35" s="213"/>
      <c r="T35" s="213"/>
      <c r="U35" s="213"/>
      <c r="V35" s="214"/>
      <c r="W35" s="223"/>
      <c r="X35" s="223"/>
      <c r="Y35" s="223"/>
      <c r="Z35" s="216"/>
      <c r="AA35" s="216"/>
      <c r="AB35" s="219"/>
      <c r="AC35" s="219"/>
      <c r="AD35" s="219"/>
      <c r="AE35" s="219"/>
      <c r="AF35" s="207" t="str">
        <f t="shared" si="0"/>
        <v/>
      </c>
      <c r="AG35" s="207"/>
      <c r="AH35" s="207"/>
      <c r="AI35" s="207"/>
      <c r="AJ35" s="207"/>
      <c r="AK35" s="244"/>
      <c r="AL35" s="245"/>
    </row>
    <row r="36" spans="1:39" ht="18" customHeight="1">
      <c r="A36" s="215"/>
      <c r="B36" s="215"/>
      <c r="C36" s="215"/>
      <c r="D36" s="212"/>
      <c r="E36" s="213"/>
      <c r="F36" s="213"/>
      <c r="G36" s="213"/>
      <c r="H36" s="213"/>
      <c r="I36" s="213"/>
      <c r="J36" s="213"/>
      <c r="K36" s="213"/>
      <c r="L36" s="213"/>
      <c r="M36" s="213"/>
      <c r="N36" s="213"/>
      <c r="O36" s="213"/>
      <c r="P36" s="214"/>
      <c r="Q36" s="212"/>
      <c r="R36" s="213"/>
      <c r="S36" s="213"/>
      <c r="T36" s="213"/>
      <c r="U36" s="213"/>
      <c r="V36" s="214"/>
      <c r="W36" s="223"/>
      <c r="X36" s="223"/>
      <c r="Y36" s="223"/>
      <c r="Z36" s="216"/>
      <c r="AA36" s="216"/>
      <c r="AB36" s="219"/>
      <c r="AC36" s="219"/>
      <c r="AD36" s="219"/>
      <c r="AE36" s="219"/>
      <c r="AF36" s="207" t="str">
        <f t="shared" si="0"/>
        <v/>
      </c>
      <c r="AG36" s="207"/>
      <c r="AH36" s="207"/>
      <c r="AI36" s="207"/>
      <c r="AJ36" s="207"/>
      <c r="AK36" s="244"/>
      <c r="AL36" s="245"/>
    </row>
    <row r="37" spans="1:39" ht="18" customHeight="1">
      <c r="A37" s="215"/>
      <c r="B37" s="215"/>
      <c r="C37" s="215"/>
      <c r="D37" s="212"/>
      <c r="E37" s="213"/>
      <c r="F37" s="213"/>
      <c r="G37" s="213"/>
      <c r="H37" s="213"/>
      <c r="I37" s="213"/>
      <c r="J37" s="213"/>
      <c r="K37" s="213"/>
      <c r="L37" s="213"/>
      <c r="M37" s="213"/>
      <c r="N37" s="213"/>
      <c r="O37" s="213"/>
      <c r="P37" s="214"/>
      <c r="Q37" s="212"/>
      <c r="R37" s="213"/>
      <c r="S37" s="213"/>
      <c r="T37" s="213"/>
      <c r="U37" s="213"/>
      <c r="V37" s="214"/>
      <c r="W37" s="223"/>
      <c r="X37" s="223"/>
      <c r="Y37" s="223"/>
      <c r="Z37" s="216"/>
      <c r="AA37" s="216"/>
      <c r="AB37" s="219"/>
      <c r="AC37" s="219"/>
      <c r="AD37" s="219"/>
      <c r="AE37" s="219"/>
      <c r="AF37" s="207" t="str">
        <f t="shared" si="0"/>
        <v/>
      </c>
      <c r="AG37" s="207"/>
      <c r="AH37" s="207"/>
      <c r="AI37" s="207"/>
      <c r="AJ37" s="207"/>
      <c r="AK37" s="244"/>
      <c r="AL37" s="245"/>
    </row>
    <row r="38" spans="1:39" ht="15.95" customHeight="1">
      <c r="A38" s="8"/>
      <c r="B38" s="8"/>
      <c r="C38" s="8"/>
      <c r="D38" s="8"/>
      <c r="E38" s="8"/>
      <c r="F38" s="8"/>
      <c r="G38" s="8"/>
      <c r="H38" s="16"/>
      <c r="I38" s="16"/>
      <c r="J38" s="16"/>
      <c r="K38" s="16"/>
      <c r="L38" s="16"/>
      <c r="M38" s="16"/>
      <c r="N38" s="16"/>
      <c r="O38" s="16"/>
      <c r="P38" s="17"/>
      <c r="Z38" s="18"/>
      <c r="AA38" s="18"/>
      <c r="AB38" s="132" t="s">
        <v>30</v>
      </c>
      <c r="AC38" s="132"/>
      <c r="AD38" s="132"/>
      <c r="AE38" s="132"/>
      <c r="AF38" s="253">
        <f>SUM(AF18:AJ37)</f>
        <v>0</v>
      </c>
      <c r="AG38" s="254"/>
      <c r="AH38" s="254"/>
      <c r="AI38" s="254"/>
      <c r="AJ38" s="254"/>
      <c r="AK38" s="254"/>
      <c r="AL38" s="255"/>
    </row>
    <row r="39" spans="1:39" ht="15.95" customHeight="1">
      <c r="A39" s="8"/>
      <c r="B39" s="137"/>
      <c r="C39" s="138"/>
      <c r="D39" s="138"/>
      <c r="E39" s="138"/>
      <c r="F39" s="139"/>
      <c r="G39" s="146" t="s">
        <v>29</v>
      </c>
      <c r="H39" s="146"/>
      <c r="I39" s="146"/>
      <c r="J39" s="146"/>
      <c r="K39" s="146"/>
      <c r="L39" s="146" t="s">
        <v>27</v>
      </c>
      <c r="M39" s="146"/>
      <c r="N39" s="146"/>
      <c r="O39" s="146"/>
      <c r="P39" s="146" t="s">
        <v>26</v>
      </c>
      <c r="Q39" s="146"/>
      <c r="R39" s="146"/>
      <c r="S39" s="146"/>
      <c r="T39" s="146"/>
    </row>
    <row r="40" spans="1:39" ht="15.95" customHeight="1">
      <c r="A40" s="8"/>
      <c r="B40" s="209">
        <v>0.1</v>
      </c>
      <c r="C40" s="210"/>
      <c r="D40" s="142" t="s">
        <v>28</v>
      </c>
      <c r="E40" s="211"/>
      <c r="F40" s="211"/>
      <c r="G40" s="147">
        <f>SUMIF($AK$18:$AL$37,"",$AF$18:$AJ$37)+明細書!G35+明細書!G76</f>
        <v>0</v>
      </c>
      <c r="H40" s="147"/>
      <c r="I40" s="147"/>
      <c r="J40" s="147"/>
      <c r="K40" s="147"/>
      <c r="L40" s="147">
        <f>ROUNDDOWN(G40*B40,0)</f>
        <v>0</v>
      </c>
      <c r="M40" s="147"/>
      <c r="N40" s="147"/>
      <c r="O40" s="147"/>
      <c r="P40" s="147">
        <f>G40+L40</f>
        <v>0</v>
      </c>
      <c r="Q40" s="147"/>
      <c r="R40" s="147"/>
      <c r="S40" s="147"/>
      <c r="T40" s="147"/>
      <c r="W40" s="217"/>
      <c r="X40" s="217"/>
      <c r="Y40" s="217"/>
      <c r="Z40" s="217"/>
      <c r="AA40" s="133" t="s">
        <v>29</v>
      </c>
      <c r="AB40" s="133"/>
      <c r="AC40" s="133"/>
      <c r="AD40" s="133"/>
      <c r="AE40" s="133" t="s">
        <v>27</v>
      </c>
      <c r="AF40" s="133"/>
      <c r="AG40" s="133"/>
      <c r="AH40" s="133"/>
      <c r="AI40" s="133" t="s">
        <v>34</v>
      </c>
      <c r="AJ40" s="133"/>
      <c r="AK40" s="133"/>
      <c r="AL40" s="133"/>
    </row>
    <row r="41" spans="1:39" ht="15.95" customHeight="1">
      <c r="A41" s="8"/>
      <c r="B41" s="209">
        <v>0.08</v>
      </c>
      <c r="C41" s="210"/>
      <c r="D41" s="142" t="s">
        <v>28</v>
      </c>
      <c r="E41" s="211"/>
      <c r="F41" s="211"/>
      <c r="G41" s="147">
        <f>SUMIF($AK$18:$AL$37,B41,$AF$18:$AJ$37)+明細書!G36+明細書!G77</f>
        <v>0</v>
      </c>
      <c r="H41" s="147"/>
      <c r="I41" s="147"/>
      <c r="J41" s="147"/>
      <c r="K41" s="147"/>
      <c r="L41" s="147">
        <f>ROUNDDOWN(G41*B41,0)</f>
        <v>0</v>
      </c>
      <c r="M41" s="147"/>
      <c r="N41" s="147"/>
      <c r="O41" s="147"/>
      <c r="P41" s="147">
        <f>G41+L41</f>
        <v>0</v>
      </c>
      <c r="Q41" s="147"/>
      <c r="R41" s="147"/>
      <c r="S41" s="147"/>
      <c r="T41" s="147"/>
      <c r="W41" s="140" t="s">
        <v>32</v>
      </c>
      <c r="X41" s="141"/>
      <c r="Y41" s="141"/>
      <c r="Z41" s="142"/>
      <c r="AA41" s="134">
        <f>仕向相殺!D39</f>
        <v>0</v>
      </c>
      <c r="AB41" s="135"/>
      <c r="AC41" s="135"/>
      <c r="AD41" s="136"/>
      <c r="AE41" s="134">
        <f>仕向相殺!F39</f>
        <v>0</v>
      </c>
      <c r="AF41" s="135"/>
      <c r="AG41" s="135"/>
      <c r="AH41" s="136"/>
      <c r="AI41" s="134">
        <f>仕向相殺!G39</f>
        <v>0</v>
      </c>
      <c r="AJ41" s="135"/>
      <c r="AK41" s="135"/>
      <c r="AL41" s="136"/>
    </row>
    <row r="42" spans="1:39" ht="15.95" customHeight="1">
      <c r="A42" s="8"/>
      <c r="B42" s="127" t="s">
        <v>13</v>
      </c>
      <c r="C42" s="127"/>
      <c r="D42" s="127"/>
      <c r="E42" s="127"/>
      <c r="F42" s="127"/>
      <c r="G42" s="147" cm="1">
        <f t="array" ref="G42">SUM(SUMIF($AK$18:$AL$37,{"非","他","不"},$AF$18:$AJ$37))+明細書!G37+明細書!G78</f>
        <v>0</v>
      </c>
      <c r="H42" s="147"/>
      <c r="I42" s="147"/>
      <c r="J42" s="147"/>
      <c r="K42" s="147"/>
      <c r="L42" s="208"/>
      <c r="M42" s="208"/>
      <c r="N42" s="208"/>
      <c r="O42" s="208"/>
      <c r="P42" s="147">
        <f>G42</f>
        <v>0</v>
      </c>
      <c r="Q42" s="147"/>
      <c r="R42" s="147"/>
      <c r="S42" s="147"/>
      <c r="T42" s="147"/>
      <c r="W42" s="140" t="s">
        <v>33</v>
      </c>
      <c r="X42" s="141"/>
      <c r="Y42" s="141"/>
      <c r="Z42" s="142"/>
      <c r="AA42" s="143"/>
      <c r="AB42" s="144"/>
      <c r="AC42" s="144"/>
      <c r="AD42" s="145"/>
      <c r="AE42" s="93"/>
      <c r="AF42" s="93"/>
      <c r="AG42" s="93"/>
      <c r="AH42" s="93"/>
      <c r="AI42" s="93"/>
      <c r="AJ42" s="93"/>
      <c r="AK42" s="93"/>
      <c r="AL42" s="93"/>
    </row>
    <row r="43" spans="1:39" ht="15" customHeight="1">
      <c r="A43" s="6"/>
      <c r="B43" s="128" t="s">
        <v>31</v>
      </c>
      <c r="C43" s="128"/>
      <c r="D43" s="128"/>
      <c r="E43" s="128"/>
      <c r="F43" s="128"/>
      <c r="G43" s="129">
        <f>SUM(G40:K42)</f>
        <v>0</v>
      </c>
      <c r="H43" s="129"/>
      <c r="I43" s="129"/>
      <c r="J43" s="129"/>
      <c r="K43" s="129"/>
      <c r="L43" s="130">
        <f>SUM(L40:O42)</f>
        <v>0</v>
      </c>
      <c r="M43" s="131"/>
      <c r="N43" s="131"/>
      <c r="O43" s="131"/>
      <c r="P43" s="129">
        <f>SUM(P40:T42)</f>
        <v>0</v>
      </c>
      <c r="Q43" s="129"/>
      <c r="R43" s="129"/>
      <c r="S43" s="129"/>
      <c r="T43" s="129"/>
      <c r="Y43" s="7"/>
      <c r="Z43" s="7"/>
      <c r="AA43" s="7"/>
      <c r="AB43" s="7"/>
      <c r="AC43" s="124" t="str">
        <f>W7</f>
        <v>「会　社　名」を入力してください</v>
      </c>
      <c r="AD43" s="124"/>
      <c r="AE43" s="124"/>
      <c r="AF43" s="124"/>
      <c r="AG43" s="124"/>
      <c r="AH43" s="124"/>
      <c r="AI43" s="124"/>
      <c r="AJ43" s="124"/>
      <c r="AK43" s="124"/>
      <c r="AL43" s="124"/>
      <c r="AM43" s="76"/>
    </row>
    <row r="44" spans="1:39" ht="18.75"/>
    <row r="45" spans="1:39" ht="18.75"/>
    <row r="46" spans="1:39" ht="18.75"/>
  </sheetData>
  <sheetProtection algorithmName="SHA-512" hashValue="ND5tymQhBSeZNFB1bTjQNKIfCs6DkQAbbzcg06aDWL6+eA1Q5H7ZNE0XHrG5Gv3PnKJQPGFl21/lVHYh8eeTew==" saltValue="ILR/GYrT/WEf3FuIpBvY2w==" spinCount="100000" sheet="1" objects="1" scenarios="1"/>
  <mergeCells count="251">
    <mergeCell ref="AK35:AL35"/>
    <mergeCell ref="AK36:AL36"/>
    <mergeCell ref="AK37:AL37"/>
    <mergeCell ref="AF38:AL38"/>
    <mergeCell ref="AA3:AD3"/>
    <mergeCell ref="AE3:AL3"/>
    <mergeCell ref="AK25:AL25"/>
    <mergeCell ref="AK26:AL26"/>
    <mergeCell ref="AK27:AL27"/>
    <mergeCell ref="AK28:AL28"/>
    <mergeCell ref="AK29:AL29"/>
    <mergeCell ref="AK30:AL30"/>
    <mergeCell ref="AK31:AL31"/>
    <mergeCell ref="AK32:AL32"/>
    <mergeCell ref="AK33:AL33"/>
    <mergeCell ref="Z37:AA37"/>
    <mergeCell ref="AF37:AJ37"/>
    <mergeCell ref="AF31:AJ31"/>
    <mergeCell ref="AF32:AJ32"/>
    <mergeCell ref="AB31:AE31"/>
    <mergeCell ref="AK34:AL34"/>
    <mergeCell ref="Z27:AA27"/>
    <mergeCell ref="AK18:AL18"/>
    <mergeCell ref="Z20:AA20"/>
    <mergeCell ref="E13:AL13"/>
    <mergeCell ref="AK19:AL19"/>
    <mergeCell ref="AK20:AL20"/>
    <mergeCell ref="AK21:AL21"/>
    <mergeCell ref="AK22:AL22"/>
    <mergeCell ref="AK23:AL23"/>
    <mergeCell ref="AK24:AL24"/>
    <mergeCell ref="N10:T10"/>
    <mergeCell ref="AB10:AL10"/>
    <mergeCell ref="AF23:AJ23"/>
    <mergeCell ref="W17:Y17"/>
    <mergeCell ref="Z17:AA17"/>
    <mergeCell ref="Z18:AA18"/>
    <mergeCell ref="AB17:AE17"/>
    <mergeCell ref="AB18:AE18"/>
    <mergeCell ref="AB19:AE19"/>
    <mergeCell ref="Q17:V17"/>
    <mergeCell ref="AF19:AJ19"/>
    <mergeCell ref="AF20:AJ20"/>
    <mergeCell ref="D17:P17"/>
    <mergeCell ref="Z19:AA19"/>
    <mergeCell ref="Q19:V19"/>
    <mergeCell ref="Q20:V20"/>
    <mergeCell ref="Q21:V21"/>
    <mergeCell ref="Z32:AA32"/>
    <mergeCell ref="Z29:AA29"/>
    <mergeCell ref="W26:Y26"/>
    <mergeCell ref="AB30:AE30"/>
    <mergeCell ref="Z26:AA26"/>
    <mergeCell ref="AB26:AE26"/>
    <mergeCell ref="AB32:AE32"/>
    <mergeCell ref="W29:Y29"/>
    <mergeCell ref="AB27:AE27"/>
    <mergeCell ref="Z30:AA30"/>
    <mergeCell ref="W32:Y32"/>
    <mergeCell ref="W21:Y21"/>
    <mergeCell ref="W22:Y22"/>
    <mergeCell ref="AB28:AE28"/>
    <mergeCell ref="W31:Y31"/>
    <mergeCell ref="Z31:AA31"/>
    <mergeCell ref="AB25:AE25"/>
    <mergeCell ref="Z28:AA28"/>
    <mergeCell ref="Z25:AA25"/>
    <mergeCell ref="A1:AL2"/>
    <mergeCell ref="W24:Y24"/>
    <mergeCell ref="W23:Y23"/>
    <mergeCell ref="D20:P20"/>
    <mergeCell ref="D21:P21"/>
    <mergeCell ref="Q28:V28"/>
    <mergeCell ref="AF29:AJ29"/>
    <mergeCell ref="AF30:AJ30"/>
    <mergeCell ref="AB29:AE29"/>
    <mergeCell ref="W19:Y19"/>
    <mergeCell ref="W20:Y20"/>
    <mergeCell ref="AB20:AE20"/>
    <mergeCell ref="AB21:AE21"/>
    <mergeCell ref="Z21:AA21"/>
    <mergeCell ref="W30:Y30"/>
    <mergeCell ref="W28:Y28"/>
    <mergeCell ref="AU3:AV4"/>
    <mergeCell ref="M3:O5"/>
    <mergeCell ref="AP3:AR4"/>
    <mergeCell ref="AS3:AT4"/>
    <mergeCell ref="A17:C17"/>
    <mergeCell ref="A18:C18"/>
    <mergeCell ref="AM13:AP13"/>
    <mergeCell ref="AM14:AP14"/>
    <mergeCell ref="AM15:AP15"/>
    <mergeCell ref="A13:D13"/>
    <mergeCell ref="W6:AL6"/>
    <mergeCell ref="A16:D16"/>
    <mergeCell ref="E16:J16"/>
    <mergeCell ref="K16:O16"/>
    <mergeCell ref="P16:U16"/>
    <mergeCell ref="AF17:AJ17"/>
    <mergeCell ref="F7:O8"/>
    <mergeCell ref="P7:P8"/>
    <mergeCell ref="AK17:AL17"/>
    <mergeCell ref="E15:J15"/>
    <mergeCell ref="K15:O15"/>
    <mergeCell ref="P15:U15"/>
    <mergeCell ref="X5:AL5"/>
    <mergeCell ref="W18:Y18"/>
    <mergeCell ref="AB37:AE37"/>
    <mergeCell ref="W37:Y37"/>
    <mergeCell ref="AF33:AJ33"/>
    <mergeCell ref="AF35:AJ35"/>
    <mergeCell ref="AF34:AJ34"/>
    <mergeCell ref="W36:Y36"/>
    <mergeCell ref="Z36:AA36"/>
    <mergeCell ref="AB36:AE36"/>
    <mergeCell ref="AF36:AJ36"/>
    <mergeCell ref="Z33:AA33"/>
    <mergeCell ref="AB33:AE33"/>
    <mergeCell ref="AB35:AE35"/>
    <mergeCell ref="W33:Y33"/>
    <mergeCell ref="W35:Y35"/>
    <mergeCell ref="W34:Y34"/>
    <mergeCell ref="Z34:AA34"/>
    <mergeCell ref="AB34:AE34"/>
    <mergeCell ref="Z35:AA35"/>
    <mergeCell ref="D30:P30"/>
    <mergeCell ref="A26:C26"/>
    <mergeCell ref="A25:C25"/>
    <mergeCell ref="Q25:V25"/>
    <mergeCell ref="Q31:V31"/>
    <mergeCell ref="Q26:V26"/>
    <mergeCell ref="Q22:V22"/>
    <mergeCell ref="A32:C32"/>
    <mergeCell ref="A24:C24"/>
    <mergeCell ref="A23:C23"/>
    <mergeCell ref="Q24:V24"/>
    <mergeCell ref="Q23:V23"/>
    <mergeCell ref="D22:P22"/>
    <mergeCell ref="D23:P23"/>
    <mergeCell ref="D24:P24"/>
    <mergeCell ref="D25:P25"/>
    <mergeCell ref="D26:P26"/>
    <mergeCell ref="D27:P27"/>
    <mergeCell ref="D29:P29"/>
    <mergeCell ref="D28:P28"/>
    <mergeCell ref="Q27:V27"/>
    <mergeCell ref="Q29:V29"/>
    <mergeCell ref="Q30:V30"/>
    <mergeCell ref="A29:C29"/>
    <mergeCell ref="A30:C30"/>
    <mergeCell ref="A22:C22"/>
    <mergeCell ref="A28:C28"/>
    <mergeCell ref="A27:C27"/>
    <mergeCell ref="A20:C20"/>
    <mergeCell ref="A31:C31"/>
    <mergeCell ref="A33:C33"/>
    <mergeCell ref="A34:C34"/>
    <mergeCell ref="A21:C21"/>
    <mergeCell ref="B40:C40"/>
    <mergeCell ref="D31:P31"/>
    <mergeCell ref="D32:P32"/>
    <mergeCell ref="D33:P33"/>
    <mergeCell ref="D34:P34"/>
    <mergeCell ref="D35:P35"/>
    <mergeCell ref="D36:P36"/>
    <mergeCell ref="D37:P37"/>
    <mergeCell ref="Q36:V36"/>
    <mergeCell ref="Q33:V33"/>
    <mergeCell ref="Q35:V35"/>
    <mergeCell ref="Q34:V34"/>
    <mergeCell ref="Q37:V37"/>
    <mergeCell ref="A37:C37"/>
    <mergeCell ref="A35:C35"/>
    <mergeCell ref="A36:C36"/>
    <mergeCell ref="Q32:V32"/>
    <mergeCell ref="Z24:AA24"/>
    <mergeCell ref="AB24:AE24"/>
    <mergeCell ref="AF24:AJ24"/>
    <mergeCell ref="Z23:AA23"/>
    <mergeCell ref="AB23:AE23"/>
    <mergeCell ref="AF21:AJ21"/>
    <mergeCell ref="AF22:AJ22"/>
    <mergeCell ref="AB22:AE22"/>
    <mergeCell ref="AF26:AJ26"/>
    <mergeCell ref="A14:D14"/>
    <mergeCell ref="E14:AL14"/>
    <mergeCell ref="A15:D15"/>
    <mergeCell ref="AF25:AJ25"/>
    <mergeCell ref="L42:O42"/>
    <mergeCell ref="P42:T42"/>
    <mergeCell ref="B41:C41"/>
    <mergeCell ref="D40:F40"/>
    <mergeCell ref="D41:F41"/>
    <mergeCell ref="AE41:AH41"/>
    <mergeCell ref="AI41:AL41"/>
    <mergeCell ref="Q18:V18"/>
    <mergeCell ref="AF18:AJ18"/>
    <mergeCell ref="A19:C19"/>
    <mergeCell ref="Z22:AA22"/>
    <mergeCell ref="D19:P19"/>
    <mergeCell ref="W40:Z40"/>
    <mergeCell ref="AE40:AH40"/>
    <mergeCell ref="AI40:AL40"/>
    <mergeCell ref="D18:P18"/>
    <mergeCell ref="AF27:AJ27"/>
    <mergeCell ref="AF28:AJ28"/>
    <mergeCell ref="W27:Y27"/>
    <mergeCell ref="W25:Y25"/>
    <mergeCell ref="W8:AL8"/>
    <mergeCell ref="V9:X9"/>
    <mergeCell ref="Y9:AD9"/>
    <mergeCell ref="AE9:AF9"/>
    <mergeCell ref="AG9:AL9"/>
    <mergeCell ref="N11:T12"/>
    <mergeCell ref="V11:Z11"/>
    <mergeCell ref="E11:I12"/>
    <mergeCell ref="J11:M12"/>
    <mergeCell ref="Q7:S8"/>
    <mergeCell ref="V10:Z10"/>
    <mergeCell ref="A7:E8"/>
    <mergeCell ref="AA11:AL11"/>
    <mergeCell ref="AJ7:AL7"/>
    <mergeCell ref="W7:AI7"/>
    <mergeCell ref="A11:D12"/>
    <mergeCell ref="A10:D10"/>
    <mergeCell ref="J10:M10"/>
    <mergeCell ref="E10:I10"/>
    <mergeCell ref="AC43:AL43"/>
    <mergeCell ref="B3:L5"/>
    <mergeCell ref="B42:F42"/>
    <mergeCell ref="B43:F43"/>
    <mergeCell ref="G43:K43"/>
    <mergeCell ref="L43:O43"/>
    <mergeCell ref="P43:T43"/>
    <mergeCell ref="AB38:AE38"/>
    <mergeCell ref="AA40:AD40"/>
    <mergeCell ref="AA41:AD41"/>
    <mergeCell ref="B39:F39"/>
    <mergeCell ref="W41:Z41"/>
    <mergeCell ref="W42:Z42"/>
    <mergeCell ref="AA42:AD42"/>
    <mergeCell ref="G39:K39"/>
    <mergeCell ref="L39:O39"/>
    <mergeCell ref="P39:T39"/>
    <mergeCell ref="G40:K40"/>
    <mergeCell ref="L40:O40"/>
    <mergeCell ref="P40:T40"/>
    <mergeCell ref="G41:K41"/>
    <mergeCell ref="L41:O41"/>
    <mergeCell ref="P41:T41"/>
    <mergeCell ref="G42:K42"/>
  </mergeCells>
  <phoneticPr fontId="1"/>
  <conditionalFormatting sqref="A17:D17 Q17 W17:AK17">
    <cfRule type="expression" dxfId="19" priority="31">
      <formula>MOD(ROW(),2)=1</formula>
    </cfRule>
  </conditionalFormatting>
  <conditionalFormatting sqref="W6">
    <cfRule type="expression" dxfId="18" priority="2">
      <formula>$W$6="「住　所」を入力してください"</formula>
    </cfRule>
  </conditionalFormatting>
  <conditionalFormatting sqref="W8">
    <cfRule type="expression" dxfId="17" priority="3">
      <formula>$W$7 ="「会　社　名」を入力してください"</formula>
    </cfRule>
  </conditionalFormatting>
  <conditionalFormatting sqref="W6:AL6">
    <cfRule type="expression" dxfId="16" priority="9">
      <formula>$W$6=""</formula>
    </cfRule>
  </conditionalFormatting>
  <conditionalFormatting sqref="W7:AL7">
    <cfRule type="expression" dxfId="15" priority="11">
      <formula>$W$7="「会　社　名」を入力してください"</formula>
    </cfRule>
  </conditionalFormatting>
  <conditionalFormatting sqref="W7:AL8">
    <cfRule type="expression" dxfId="14" priority="10">
      <formula>$W$7=""</formula>
    </cfRule>
  </conditionalFormatting>
  <conditionalFormatting sqref="X5">
    <cfRule type="expression" dxfId="13" priority="6">
      <formula>$X$5=""</formula>
    </cfRule>
  </conditionalFormatting>
  <conditionalFormatting sqref="Y9:AD9">
    <cfRule type="expression" dxfId="12" priority="8">
      <formula>$Y$9=""</formula>
    </cfRule>
  </conditionalFormatting>
  <conditionalFormatting sqref="AA11:AL11">
    <cfRule type="expression" dxfId="11" priority="5">
      <formula>$AA$11=""</formula>
    </cfRule>
  </conditionalFormatting>
  <conditionalFormatting sqref="AB10">
    <cfRule type="expression" dxfId="10" priority="20">
      <formula>NOT(LEN(AB10)=13)</formula>
    </cfRule>
    <cfRule type="expression" dxfId="9" priority="21">
      <formula>$AB$10=""</formula>
    </cfRule>
  </conditionalFormatting>
  <conditionalFormatting sqref="AB18:AE37">
    <cfRule type="expression" dxfId="8" priority="1">
      <formula>MOD($AB18,1)=0</formula>
    </cfRule>
  </conditionalFormatting>
  <conditionalFormatting sqref="AB10:AL10">
    <cfRule type="expression" dxfId="7" priority="4">
      <formula>$AB$10=""</formula>
    </cfRule>
  </conditionalFormatting>
  <conditionalFormatting sqref="AG9:AL9">
    <cfRule type="expression" dxfId="6" priority="7">
      <formula>$AG$9=""</formula>
    </cfRule>
  </conditionalFormatting>
  <dataValidations count="5">
    <dataValidation type="textLength" operator="equal" allowBlank="1" showInputMessage="1" showErrorMessage="1" error="5桁の取引先コードを入力してください_x000a_" sqref="AA12 AA11:AL11" xr:uid="{6240DACE-DF54-4946-8410-9B7157ABD61B}">
      <formula1>5</formula1>
    </dataValidation>
    <dataValidation type="list" allowBlank="1" showInputMessage="1" showErrorMessage="1" sqref="E11:I12" xr:uid="{FFB4E638-E2D7-4875-AC84-15CD0714B143}">
      <formula1>"注文書なし,単価契約,注文書あり"</formula1>
    </dataValidation>
    <dataValidation type="list" allowBlank="1" showInputMessage="1" showErrorMessage="1" sqref="AK18:AL37" xr:uid="{6B9999F0-0264-4E5A-AAB6-9FAA9AFD5864}">
      <formula1>$AY$18:$AY$21</formula1>
    </dataValidation>
    <dataValidation type="custom" operator="equal" allowBlank="1" showInputMessage="1" showErrorMessage="1" error="13桁の数字_x000a_または「未登録」のみ入力してください" sqref="AB10:AL10" xr:uid="{D86CBA25-5B2C-4B6C-BB1A-917EA869253C}">
      <formula1>OR(AND(ISNUMBER(AB10),LEN(AB10)=13),AB10="未登録")</formula1>
    </dataValidation>
    <dataValidation type="list" allowBlank="1" showInputMessage="1" showErrorMessage="1" sqref="E10" xr:uid="{D4C59A1D-AAD0-4CFD-B4B9-581870BDB3F5}">
      <formula1>"土木部,建築部,住宅課,営業部"</formula1>
    </dataValidation>
  </dataValidations>
  <pageMargins left="0.70866141732283472" right="0.51181102362204722" top="0.43307086614173229" bottom="0.35433070866141736" header="0.31496062992125984" footer="0.19685039370078741"/>
  <pageSetup paperSize="9" orientation="portrait" r:id="rId1"/>
  <headerFooter>
    <oddFooter>&amp;L&amp;6 20250701改定　Ver1.1.1</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FB5BC-F91D-42E9-A805-D28454D1B1A9}">
  <dimension ref="A1:J82"/>
  <sheetViews>
    <sheetView view="pageBreakPreview" zoomScale="85" zoomScaleNormal="90" zoomScaleSheetLayoutView="85" workbookViewId="0">
      <selection activeCell="G34" sqref="G34"/>
    </sheetView>
  </sheetViews>
  <sheetFormatPr defaultColWidth="2.125" defaultRowHeight="18.75"/>
  <cols>
    <col min="1" max="1" width="5.75" customWidth="1"/>
    <col min="2" max="2" width="27.375" customWidth="1"/>
    <col min="3" max="3" width="15.875" customWidth="1"/>
    <col min="4" max="4" width="6.625" customWidth="1"/>
    <col min="5" max="5" width="4.375" customWidth="1"/>
    <col min="6" max="6" width="9.375" customWidth="1"/>
    <col min="7" max="7" width="12.125" customWidth="1"/>
    <col min="8" max="8" width="4.375" customWidth="1"/>
  </cols>
  <sheetData>
    <row r="1" spans="1:10" ht="15.6" customHeight="1">
      <c r="A1" s="22"/>
      <c r="B1" s="22"/>
      <c r="C1" s="239" t="s">
        <v>36</v>
      </c>
      <c r="D1" s="239"/>
      <c r="E1" s="22"/>
      <c r="F1" s="22"/>
      <c r="G1" s="22"/>
      <c r="H1" s="22"/>
    </row>
    <row r="2" spans="1:10" ht="15.6" customHeight="1">
      <c r="A2" s="22"/>
      <c r="B2" s="22"/>
      <c r="C2" s="239"/>
      <c r="D2" s="239"/>
      <c r="E2" s="22"/>
      <c r="F2" s="22"/>
      <c r="G2" s="22"/>
      <c r="H2" s="22"/>
    </row>
    <row r="3" spans="1:10" ht="26.45" customHeight="1">
      <c r="F3" s="23" t="s">
        <v>41</v>
      </c>
      <c r="G3" s="259">
        <f>請求書!$AE$3</f>
        <v>46023</v>
      </c>
      <c r="H3" s="259"/>
    </row>
    <row r="4" spans="1:10">
      <c r="A4" s="19" t="s">
        <v>22</v>
      </c>
      <c r="B4" s="20" t="s">
        <v>16</v>
      </c>
      <c r="C4" s="19" t="s">
        <v>17</v>
      </c>
      <c r="D4" s="19" t="s">
        <v>6</v>
      </c>
      <c r="E4" s="19" t="s">
        <v>5</v>
      </c>
      <c r="F4" s="19" t="s">
        <v>3</v>
      </c>
      <c r="G4" s="19" t="s">
        <v>4</v>
      </c>
      <c r="H4" s="72" t="s">
        <v>12</v>
      </c>
    </row>
    <row r="5" spans="1:10">
      <c r="A5" s="92"/>
      <c r="B5" s="90"/>
      <c r="C5" s="90"/>
      <c r="D5" s="91"/>
      <c r="E5" s="87"/>
      <c r="F5" s="89"/>
      <c r="G5" s="88" t="str">
        <f>IF(B5="","",ROUND(F5*D5,0))</f>
        <v/>
      </c>
      <c r="H5" s="94"/>
      <c r="I5" s="95"/>
      <c r="J5" s="95"/>
    </row>
    <row r="6" spans="1:10">
      <c r="A6" s="92"/>
      <c r="B6" s="90"/>
      <c r="C6" s="90"/>
      <c r="D6" s="91"/>
      <c r="E6" s="87"/>
      <c r="F6" s="89"/>
      <c r="G6" s="88" t="str">
        <f t="shared" ref="G6:G33" si="0">IF(B6="","",ROUND(F6*D6,0))</f>
        <v/>
      </c>
      <c r="H6" s="94"/>
      <c r="I6" s="95"/>
      <c r="J6" s="95"/>
    </row>
    <row r="7" spans="1:10">
      <c r="A7" s="92"/>
      <c r="B7" s="90"/>
      <c r="C7" s="90"/>
      <c r="D7" s="91"/>
      <c r="E7" s="87"/>
      <c r="F7" s="89"/>
      <c r="G7" s="88" t="str">
        <f t="shared" si="0"/>
        <v/>
      </c>
      <c r="H7" s="94"/>
      <c r="I7" s="95"/>
      <c r="J7" s="95"/>
    </row>
    <row r="8" spans="1:10">
      <c r="A8" s="92"/>
      <c r="B8" s="90"/>
      <c r="C8" s="90"/>
      <c r="D8" s="91"/>
      <c r="E8" s="87"/>
      <c r="F8" s="89"/>
      <c r="G8" s="88" t="str">
        <f t="shared" si="0"/>
        <v/>
      </c>
      <c r="H8" s="94"/>
      <c r="I8" s="95"/>
      <c r="J8" s="95"/>
    </row>
    <row r="9" spans="1:10">
      <c r="A9" s="92"/>
      <c r="B9" s="90"/>
      <c r="C9" s="90"/>
      <c r="D9" s="91"/>
      <c r="E9" s="87"/>
      <c r="F9" s="89"/>
      <c r="G9" s="88" t="str">
        <f t="shared" si="0"/>
        <v/>
      </c>
      <c r="H9" s="94"/>
      <c r="I9" s="95"/>
      <c r="J9" s="95"/>
    </row>
    <row r="10" spans="1:10">
      <c r="A10" s="92"/>
      <c r="B10" s="90"/>
      <c r="C10" s="90"/>
      <c r="D10" s="91"/>
      <c r="E10" s="87"/>
      <c r="F10" s="96"/>
      <c r="G10" s="88" t="str">
        <f t="shared" si="0"/>
        <v/>
      </c>
      <c r="H10" s="94"/>
      <c r="I10" s="95"/>
      <c r="J10" s="95"/>
    </row>
    <row r="11" spans="1:10">
      <c r="A11" s="92"/>
      <c r="B11" s="90"/>
      <c r="C11" s="90"/>
      <c r="D11" s="91"/>
      <c r="E11" s="87"/>
      <c r="F11" s="96"/>
      <c r="G11" s="88" t="str">
        <f t="shared" si="0"/>
        <v/>
      </c>
      <c r="H11" s="94"/>
      <c r="I11" s="95"/>
      <c r="J11" s="95"/>
    </row>
    <row r="12" spans="1:10">
      <c r="A12" s="92"/>
      <c r="B12" s="90"/>
      <c r="C12" s="90"/>
      <c r="D12" s="91"/>
      <c r="E12" s="87"/>
      <c r="F12" s="96"/>
      <c r="G12" s="88" t="str">
        <f t="shared" si="0"/>
        <v/>
      </c>
      <c r="H12" s="94"/>
      <c r="I12" s="95"/>
      <c r="J12" s="95"/>
    </row>
    <row r="13" spans="1:10">
      <c r="A13" s="92"/>
      <c r="B13" s="90"/>
      <c r="C13" s="90"/>
      <c r="D13" s="91"/>
      <c r="E13" s="87"/>
      <c r="F13" s="96"/>
      <c r="G13" s="88" t="str">
        <f t="shared" si="0"/>
        <v/>
      </c>
      <c r="H13" s="94"/>
      <c r="I13" s="95"/>
      <c r="J13" s="95"/>
    </row>
    <row r="14" spans="1:10">
      <c r="A14" s="92"/>
      <c r="B14" s="90"/>
      <c r="C14" s="90"/>
      <c r="D14" s="91"/>
      <c r="E14" s="87"/>
      <c r="F14" s="96"/>
      <c r="G14" s="88" t="str">
        <f t="shared" si="0"/>
        <v/>
      </c>
      <c r="H14" s="94"/>
      <c r="I14" s="95"/>
      <c r="J14" s="95"/>
    </row>
    <row r="15" spans="1:10">
      <c r="A15" s="92"/>
      <c r="B15" s="90"/>
      <c r="C15" s="90"/>
      <c r="D15" s="91"/>
      <c r="E15" s="87"/>
      <c r="F15" s="96"/>
      <c r="G15" s="88" t="str">
        <f t="shared" si="0"/>
        <v/>
      </c>
      <c r="H15" s="94"/>
      <c r="I15" s="95"/>
      <c r="J15" s="95"/>
    </row>
    <row r="16" spans="1:10">
      <c r="A16" s="92"/>
      <c r="B16" s="90"/>
      <c r="C16" s="90"/>
      <c r="D16" s="91"/>
      <c r="E16" s="87"/>
      <c r="F16" s="96"/>
      <c r="G16" s="88" t="str">
        <f t="shared" si="0"/>
        <v/>
      </c>
      <c r="H16" s="94"/>
      <c r="I16" s="95"/>
      <c r="J16" s="95"/>
    </row>
    <row r="17" spans="1:10">
      <c r="A17" s="92"/>
      <c r="B17" s="90"/>
      <c r="C17" s="90"/>
      <c r="D17" s="91"/>
      <c r="E17" s="87"/>
      <c r="F17" s="96"/>
      <c r="G17" s="88" t="str">
        <f t="shared" si="0"/>
        <v/>
      </c>
      <c r="H17" s="94"/>
      <c r="I17" s="95"/>
      <c r="J17" s="95"/>
    </row>
    <row r="18" spans="1:10">
      <c r="A18" s="92"/>
      <c r="B18" s="90"/>
      <c r="C18" s="90"/>
      <c r="D18" s="91"/>
      <c r="E18" s="87"/>
      <c r="F18" s="96"/>
      <c r="G18" s="88" t="str">
        <f t="shared" si="0"/>
        <v/>
      </c>
      <c r="H18" s="94"/>
      <c r="I18" s="95"/>
      <c r="J18" s="95"/>
    </row>
    <row r="19" spans="1:10">
      <c r="A19" s="92"/>
      <c r="B19" s="90"/>
      <c r="C19" s="90"/>
      <c r="D19" s="91"/>
      <c r="E19" s="87"/>
      <c r="F19" s="96"/>
      <c r="G19" s="88" t="str">
        <f t="shared" si="0"/>
        <v/>
      </c>
      <c r="H19" s="94"/>
      <c r="I19" s="95"/>
      <c r="J19" s="95"/>
    </row>
    <row r="20" spans="1:10">
      <c r="A20" s="92"/>
      <c r="B20" s="90"/>
      <c r="C20" s="90"/>
      <c r="D20" s="91"/>
      <c r="E20" s="87"/>
      <c r="F20" s="96"/>
      <c r="G20" s="88" t="str">
        <f t="shared" si="0"/>
        <v/>
      </c>
      <c r="H20" s="94"/>
      <c r="I20" s="95"/>
      <c r="J20" s="95"/>
    </row>
    <row r="21" spans="1:10">
      <c r="A21" s="92"/>
      <c r="B21" s="90"/>
      <c r="C21" s="90"/>
      <c r="D21" s="91"/>
      <c r="E21" s="87"/>
      <c r="F21" s="96"/>
      <c r="G21" s="88" t="str">
        <f t="shared" si="0"/>
        <v/>
      </c>
      <c r="H21" s="94"/>
      <c r="I21" s="95"/>
      <c r="J21" s="95"/>
    </row>
    <row r="22" spans="1:10">
      <c r="A22" s="92"/>
      <c r="B22" s="90"/>
      <c r="C22" s="90"/>
      <c r="D22" s="91"/>
      <c r="E22" s="87"/>
      <c r="F22" s="96"/>
      <c r="G22" s="88" t="str">
        <f t="shared" si="0"/>
        <v/>
      </c>
      <c r="H22" s="94"/>
      <c r="I22" s="95"/>
      <c r="J22" s="95"/>
    </row>
    <row r="23" spans="1:10">
      <c r="A23" s="92"/>
      <c r="B23" s="90"/>
      <c r="C23" s="90"/>
      <c r="D23" s="91"/>
      <c r="E23" s="87"/>
      <c r="F23" s="96"/>
      <c r="G23" s="88" t="str">
        <f t="shared" si="0"/>
        <v/>
      </c>
      <c r="H23" s="94"/>
      <c r="I23" s="95"/>
      <c r="J23" s="95"/>
    </row>
    <row r="24" spans="1:10">
      <c r="A24" s="92"/>
      <c r="B24" s="90"/>
      <c r="C24" s="90"/>
      <c r="D24" s="91"/>
      <c r="E24" s="87"/>
      <c r="F24" s="96"/>
      <c r="G24" s="88" t="str">
        <f t="shared" si="0"/>
        <v/>
      </c>
      <c r="H24" s="94"/>
      <c r="I24" s="95"/>
      <c r="J24" s="95"/>
    </row>
    <row r="25" spans="1:10">
      <c r="A25" s="92"/>
      <c r="B25" s="90"/>
      <c r="C25" s="90"/>
      <c r="D25" s="91"/>
      <c r="E25" s="87"/>
      <c r="F25" s="96"/>
      <c r="G25" s="88" t="str">
        <f t="shared" si="0"/>
        <v/>
      </c>
      <c r="H25" s="94"/>
      <c r="I25" s="95"/>
      <c r="J25" s="95"/>
    </row>
    <row r="26" spans="1:10">
      <c r="A26" s="92"/>
      <c r="B26" s="90"/>
      <c r="C26" s="90"/>
      <c r="D26" s="91"/>
      <c r="E26" s="87"/>
      <c r="F26" s="96"/>
      <c r="G26" s="88" t="str">
        <f t="shared" si="0"/>
        <v/>
      </c>
      <c r="H26" s="94"/>
      <c r="I26" s="95"/>
      <c r="J26" s="95"/>
    </row>
    <row r="27" spans="1:10">
      <c r="A27" s="92"/>
      <c r="B27" s="90"/>
      <c r="C27" s="90"/>
      <c r="D27" s="91"/>
      <c r="E27" s="87"/>
      <c r="F27" s="96"/>
      <c r="G27" s="88" t="str">
        <f t="shared" si="0"/>
        <v/>
      </c>
      <c r="H27" s="94"/>
      <c r="I27" s="95"/>
      <c r="J27" s="95"/>
    </row>
    <row r="28" spans="1:10">
      <c r="A28" s="92"/>
      <c r="B28" s="90"/>
      <c r="C28" s="90"/>
      <c r="D28" s="91"/>
      <c r="E28" s="87"/>
      <c r="F28" s="96"/>
      <c r="G28" s="88" t="str">
        <f t="shared" si="0"/>
        <v/>
      </c>
      <c r="H28" s="94"/>
      <c r="I28" s="95"/>
      <c r="J28" s="95"/>
    </row>
    <row r="29" spans="1:10">
      <c r="A29" s="92"/>
      <c r="B29" s="90"/>
      <c r="C29" s="90"/>
      <c r="D29" s="91"/>
      <c r="E29" s="87"/>
      <c r="F29" s="96"/>
      <c r="G29" s="88" t="str">
        <f t="shared" si="0"/>
        <v/>
      </c>
      <c r="H29" s="94"/>
      <c r="I29" s="95"/>
      <c r="J29" s="95"/>
    </row>
    <row r="30" spans="1:10">
      <c r="A30" s="92"/>
      <c r="B30" s="90"/>
      <c r="C30" s="90"/>
      <c r="D30" s="91"/>
      <c r="E30" s="87"/>
      <c r="F30" s="96"/>
      <c r="G30" s="88" t="str">
        <f t="shared" si="0"/>
        <v/>
      </c>
      <c r="H30" s="94"/>
      <c r="I30" s="95"/>
      <c r="J30" s="95"/>
    </row>
    <row r="31" spans="1:10">
      <c r="A31" s="92"/>
      <c r="B31" s="90"/>
      <c r="C31" s="90"/>
      <c r="D31" s="91"/>
      <c r="E31" s="87"/>
      <c r="F31" s="96"/>
      <c r="G31" s="88" t="str">
        <f t="shared" si="0"/>
        <v/>
      </c>
      <c r="H31" s="94"/>
      <c r="I31" s="95"/>
      <c r="J31" s="95"/>
    </row>
    <row r="32" spans="1:10">
      <c r="A32" s="92"/>
      <c r="B32" s="90"/>
      <c r="C32" s="90"/>
      <c r="D32" s="91"/>
      <c r="E32" s="87"/>
      <c r="F32" s="96"/>
      <c r="G32" s="88" t="str">
        <f t="shared" si="0"/>
        <v/>
      </c>
      <c r="H32" s="94"/>
      <c r="I32" s="95"/>
      <c r="J32" s="95"/>
    </row>
    <row r="33" spans="1:10">
      <c r="A33" s="92"/>
      <c r="B33" s="90"/>
      <c r="C33" s="90"/>
      <c r="D33" s="91"/>
      <c r="E33" s="87"/>
      <c r="F33" s="96"/>
      <c r="G33" s="88" t="str">
        <f t="shared" si="0"/>
        <v/>
      </c>
      <c r="H33" s="94"/>
      <c r="I33" s="95"/>
      <c r="J33" s="95"/>
    </row>
    <row r="34" spans="1:10">
      <c r="A34" s="92"/>
      <c r="B34" s="90"/>
      <c r="C34" s="90"/>
      <c r="D34" s="91"/>
      <c r="E34" s="87"/>
      <c r="F34" s="96"/>
      <c r="G34" s="88" t="str">
        <f t="shared" ref="G34" si="1">IF(B34="","",F34*D34)</f>
        <v/>
      </c>
      <c r="H34" s="94"/>
      <c r="I34" s="95"/>
      <c r="J34" s="95"/>
    </row>
    <row r="35" spans="1:10">
      <c r="A35" s="95"/>
      <c r="B35" s="95"/>
      <c r="C35" s="95"/>
      <c r="D35" s="95"/>
      <c r="E35" s="97">
        <f>請求書!$B$40</f>
        <v>0.1</v>
      </c>
      <c r="F35" s="98" t="s">
        <v>37</v>
      </c>
      <c r="G35" s="272">
        <f>SUMIF($H5:$H34,"",$G5:$G34)</f>
        <v>0</v>
      </c>
      <c r="H35" s="273"/>
      <c r="I35" s="95"/>
      <c r="J35" s="95"/>
    </row>
    <row r="36" spans="1:10">
      <c r="A36" s="95"/>
      <c r="B36" s="95"/>
      <c r="C36" s="95"/>
      <c r="D36" s="95"/>
      <c r="E36" s="99">
        <f>請求書!$B$41</f>
        <v>0.08</v>
      </c>
      <c r="F36" s="100" t="s">
        <v>37</v>
      </c>
      <c r="G36" s="260">
        <f>SUMIF($H$5:$H$34,E36,$G$5:$G$34)</f>
        <v>0</v>
      </c>
      <c r="H36" s="261"/>
      <c r="I36" s="95"/>
      <c r="J36" s="95"/>
    </row>
    <row r="37" spans="1:10">
      <c r="A37" s="95"/>
      <c r="B37" s="95"/>
      <c r="C37" s="95"/>
      <c r="D37" s="95"/>
      <c r="E37" s="268" t="s">
        <v>38</v>
      </c>
      <c r="F37" s="269"/>
      <c r="G37" s="262">
        <f>SUM(SUMIFS($G$5:$G$34,$H$5:$H$34,{"非","他","不"}))</f>
        <v>0</v>
      </c>
      <c r="H37" s="263"/>
      <c r="I37" s="95"/>
      <c r="J37" s="95"/>
    </row>
    <row r="38" spans="1:10">
      <c r="A38" s="95"/>
      <c r="B38" s="95"/>
      <c r="C38" s="95"/>
      <c r="D38" s="95"/>
      <c r="E38" s="270" t="s">
        <v>39</v>
      </c>
      <c r="F38" s="271"/>
      <c r="G38" s="264">
        <f>SUM(G35:H37)</f>
        <v>0</v>
      </c>
      <c r="H38" s="265"/>
      <c r="I38" s="95"/>
      <c r="J38" s="95"/>
    </row>
    <row r="39" spans="1:10">
      <c r="A39" s="95"/>
      <c r="B39" s="95"/>
      <c r="C39" s="95"/>
      <c r="D39" s="95"/>
      <c r="E39" s="270" t="s">
        <v>40</v>
      </c>
      <c r="F39" s="271"/>
      <c r="G39" s="266">
        <f>請求書!$AF$38+明細書!$G$38</f>
        <v>0</v>
      </c>
      <c r="H39" s="267"/>
      <c r="I39" s="95"/>
      <c r="J39" s="95"/>
    </row>
    <row r="40" spans="1:10" ht="15" customHeight="1">
      <c r="A40" s="95"/>
      <c r="B40" s="95"/>
      <c r="C40" s="95"/>
      <c r="D40" s="95"/>
      <c r="E40" s="95"/>
      <c r="F40" s="95"/>
      <c r="G40" s="101"/>
      <c r="H40" s="101"/>
      <c r="I40" s="95"/>
      <c r="J40" s="95"/>
    </row>
    <row r="41" spans="1:10">
      <c r="A41" s="95"/>
      <c r="B41" s="95"/>
      <c r="C41" s="95"/>
      <c r="D41" s="95"/>
      <c r="E41" s="95"/>
      <c r="F41" s="258" t="str">
        <f>請求書!W7</f>
        <v>「会　社　名」を入力してください</v>
      </c>
      <c r="G41" s="258"/>
      <c r="H41" s="258"/>
      <c r="I41" s="95"/>
      <c r="J41" s="95"/>
    </row>
    <row r="42" spans="1:10" ht="15.6" customHeight="1">
      <c r="A42" s="102"/>
      <c r="B42" s="102"/>
      <c r="C42" s="274" t="s">
        <v>36</v>
      </c>
      <c r="D42" s="274"/>
      <c r="E42" s="102"/>
      <c r="F42" s="102"/>
      <c r="G42" s="102"/>
      <c r="H42" s="102"/>
      <c r="I42" s="95"/>
      <c r="J42" s="95"/>
    </row>
    <row r="43" spans="1:10" ht="15.6" customHeight="1">
      <c r="A43" s="102"/>
      <c r="B43" s="102"/>
      <c r="C43" s="274"/>
      <c r="D43" s="274"/>
      <c r="E43" s="102"/>
      <c r="F43" s="102"/>
      <c r="G43" s="102"/>
      <c r="H43" s="102"/>
      <c r="I43" s="95"/>
      <c r="J43" s="95"/>
    </row>
    <row r="44" spans="1:10" ht="26.45" customHeight="1">
      <c r="A44" s="95"/>
      <c r="B44" s="95"/>
      <c r="C44" s="95"/>
      <c r="D44" s="95"/>
      <c r="E44" s="95"/>
      <c r="F44" s="103" t="s">
        <v>41</v>
      </c>
      <c r="G44" s="275">
        <f>請求書!$AE$3</f>
        <v>46023</v>
      </c>
      <c r="H44" s="275"/>
      <c r="I44" s="95"/>
      <c r="J44" s="95"/>
    </row>
    <row r="45" spans="1:10">
      <c r="A45" s="104" t="s">
        <v>22</v>
      </c>
      <c r="B45" s="105" t="s">
        <v>16</v>
      </c>
      <c r="C45" s="104" t="s">
        <v>17</v>
      </c>
      <c r="D45" s="104" t="s">
        <v>6</v>
      </c>
      <c r="E45" s="104" t="s">
        <v>5</v>
      </c>
      <c r="F45" s="104" t="s">
        <v>3</v>
      </c>
      <c r="G45" s="104" t="s">
        <v>4</v>
      </c>
      <c r="H45" s="106" t="s">
        <v>12</v>
      </c>
      <c r="I45" s="95"/>
      <c r="J45" s="95"/>
    </row>
    <row r="46" spans="1:10">
      <c r="A46" s="92"/>
      <c r="B46" s="90"/>
      <c r="C46" s="90"/>
      <c r="D46" s="91"/>
      <c r="E46" s="87"/>
      <c r="F46" s="89"/>
      <c r="G46" s="88" t="str">
        <f t="shared" ref="G46:G75" si="2">IF(B46="","",ROUND(F46*D46,0))</f>
        <v/>
      </c>
      <c r="H46" s="94"/>
      <c r="I46" s="95"/>
      <c r="J46" s="95"/>
    </row>
    <row r="47" spans="1:10">
      <c r="A47" s="92"/>
      <c r="B47" s="90"/>
      <c r="C47" s="90"/>
      <c r="D47" s="91"/>
      <c r="E47" s="87"/>
      <c r="F47" s="89"/>
      <c r="G47" s="88" t="str">
        <f t="shared" si="2"/>
        <v/>
      </c>
      <c r="H47" s="94"/>
      <c r="I47" s="95"/>
      <c r="J47" s="95"/>
    </row>
    <row r="48" spans="1:10">
      <c r="A48" s="92"/>
      <c r="B48" s="90"/>
      <c r="C48" s="90"/>
      <c r="D48" s="91"/>
      <c r="E48" s="87"/>
      <c r="F48" s="89"/>
      <c r="G48" s="88" t="str">
        <f t="shared" si="2"/>
        <v/>
      </c>
      <c r="H48" s="94"/>
      <c r="I48" s="95"/>
      <c r="J48" s="95"/>
    </row>
    <row r="49" spans="1:10">
      <c r="A49" s="92"/>
      <c r="B49" s="90"/>
      <c r="C49" s="90"/>
      <c r="D49" s="91"/>
      <c r="E49" s="87"/>
      <c r="F49" s="89"/>
      <c r="G49" s="88" t="str">
        <f t="shared" si="2"/>
        <v/>
      </c>
      <c r="H49" s="94"/>
      <c r="I49" s="95"/>
      <c r="J49" s="95"/>
    </row>
    <row r="50" spans="1:10">
      <c r="A50" s="92"/>
      <c r="B50" s="90"/>
      <c r="C50" s="90"/>
      <c r="D50" s="91"/>
      <c r="E50" s="87"/>
      <c r="F50" s="89"/>
      <c r="G50" s="88" t="str">
        <f t="shared" si="2"/>
        <v/>
      </c>
      <c r="H50" s="94"/>
      <c r="I50" s="95"/>
      <c r="J50" s="95"/>
    </row>
    <row r="51" spans="1:10">
      <c r="A51" s="92"/>
      <c r="B51" s="90"/>
      <c r="C51" s="90"/>
      <c r="D51" s="91"/>
      <c r="E51" s="87"/>
      <c r="F51" s="96"/>
      <c r="G51" s="88" t="str">
        <f t="shared" si="2"/>
        <v/>
      </c>
      <c r="H51" s="94"/>
      <c r="I51" s="95"/>
      <c r="J51" s="95"/>
    </row>
    <row r="52" spans="1:10">
      <c r="A52" s="92"/>
      <c r="B52" s="90"/>
      <c r="C52" s="90"/>
      <c r="D52" s="91"/>
      <c r="E52" s="87"/>
      <c r="F52" s="96"/>
      <c r="G52" s="88" t="str">
        <f t="shared" si="2"/>
        <v/>
      </c>
      <c r="H52" s="94"/>
      <c r="I52" s="95"/>
      <c r="J52" s="95"/>
    </row>
    <row r="53" spans="1:10">
      <c r="A53" s="92"/>
      <c r="B53" s="90"/>
      <c r="C53" s="90"/>
      <c r="D53" s="91"/>
      <c r="E53" s="87"/>
      <c r="F53" s="96"/>
      <c r="G53" s="88" t="str">
        <f t="shared" si="2"/>
        <v/>
      </c>
      <c r="H53" s="94"/>
      <c r="I53" s="95"/>
      <c r="J53" s="95"/>
    </row>
    <row r="54" spans="1:10">
      <c r="A54" s="92"/>
      <c r="B54" s="90"/>
      <c r="C54" s="90"/>
      <c r="D54" s="91"/>
      <c r="E54" s="87"/>
      <c r="F54" s="96"/>
      <c r="G54" s="88" t="str">
        <f t="shared" si="2"/>
        <v/>
      </c>
      <c r="H54" s="94"/>
      <c r="I54" s="95"/>
      <c r="J54" s="95"/>
    </row>
    <row r="55" spans="1:10">
      <c r="A55" s="92"/>
      <c r="B55" s="90"/>
      <c r="C55" s="90"/>
      <c r="D55" s="91"/>
      <c r="E55" s="87"/>
      <c r="F55" s="96"/>
      <c r="G55" s="88" t="str">
        <f t="shared" si="2"/>
        <v/>
      </c>
      <c r="H55" s="94"/>
      <c r="I55" s="95"/>
      <c r="J55" s="95"/>
    </row>
    <row r="56" spans="1:10">
      <c r="A56" s="92"/>
      <c r="B56" s="90"/>
      <c r="C56" s="90"/>
      <c r="D56" s="91"/>
      <c r="E56" s="87"/>
      <c r="F56" s="96"/>
      <c r="G56" s="88" t="str">
        <f t="shared" si="2"/>
        <v/>
      </c>
      <c r="H56" s="94"/>
      <c r="I56" s="95"/>
      <c r="J56" s="95"/>
    </row>
    <row r="57" spans="1:10">
      <c r="A57" s="92"/>
      <c r="B57" s="90"/>
      <c r="C57" s="90"/>
      <c r="D57" s="91"/>
      <c r="E57" s="87"/>
      <c r="F57" s="96"/>
      <c r="G57" s="88" t="str">
        <f t="shared" si="2"/>
        <v/>
      </c>
      <c r="H57" s="94"/>
      <c r="I57" s="95"/>
      <c r="J57" s="95"/>
    </row>
    <row r="58" spans="1:10">
      <c r="A58" s="92"/>
      <c r="B58" s="90"/>
      <c r="C58" s="90"/>
      <c r="D58" s="91"/>
      <c r="E58" s="87"/>
      <c r="F58" s="96"/>
      <c r="G58" s="88" t="str">
        <f t="shared" si="2"/>
        <v/>
      </c>
      <c r="H58" s="94"/>
      <c r="I58" s="95"/>
      <c r="J58" s="95"/>
    </row>
    <row r="59" spans="1:10">
      <c r="A59" s="92"/>
      <c r="B59" s="90"/>
      <c r="C59" s="90"/>
      <c r="D59" s="91"/>
      <c r="E59" s="87"/>
      <c r="F59" s="96"/>
      <c r="G59" s="88" t="str">
        <f t="shared" si="2"/>
        <v/>
      </c>
      <c r="H59" s="94"/>
      <c r="I59" s="95"/>
      <c r="J59" s="95"/>
    </row>
    <row r="60" spans="1:10">
      <c r="A60" s="92"/>
      <c r="B60" s="90"/>
      <c r="C60" s="90"/>
      <c r="D60" s="91"/>
      <c r="E60" s="87"/>
      <c r="F60" s="96"/>
      <c r="G60" s="88" t="str">
        <f t="shared" si="2"/>
        <v/>
      </c>
      <c r="H60" s="94"/>
      <c r="I60" s="95"/>
      <c r="J60" s="95"/>
    </row>
    <row r="61" spans="1:10">
      <c r="A61" s="92"/>
      <c r="B61" s="90"/>
      <c r="C61" s="90"/>
      <c r="D61" s="91"/>
      <c r="E61" s="87"/>
      <c r="F61" s="96"/>
      <c r="G61" s="88" t="str">
        <f t="shared" si="2"/>
        <v/>
      </c>
      <c r="H61" s="94"/>
      <c r="I61" s="95"/>
      <c r="J61" s="95"/>
    </row>
    <row r="62" spans="1:10">
      <c r="A62" s="92"/>
      <c r="B62" s="90"/>
      <c r="C62" s="90"/>
      <c r="D62" s="91"/>
      <c r="E62" s="87"/>
      <c r="F62" s="96"/>
      <c r="G62" s="88" t="str">
        <f t="shared" si="2"/>
        <v/>
      </c>
      <c r="H62" s="94"/>
      <c r="I62" s="95"/>
      <c r="J62" s="95"/>
    </row>
    <row r="63" spans="1:10">
      <c r="A63" s="92"/>
      <c r="B63" s="90"/>
      <c r="C63" s="90"/>
      <c r="D63" s="91"/>
      <c r="E63" s="87"/>
      <c r="F63" s="96"/>
      <c r="G63" s="88" t="str">
        <f t="shared" si="2"/>
        <v/>
      </c>
      <c r="H63" s="94"/>
      <c r="I63" s="95"/>
      <c r="J63" s="95"/>
    </row>
    <row r="64" spans="1:10">
      <c r="A64" s="92"/>
      <c r="B64" s="90"/>
      <c r="C64" s="90"/>
      <c r="D64" s="91"/>
      <c r="E64" s="87"/>
      <c r="F64" s="96"/>
      <c r="G64" s="88" t="str">
        <f t="shared" si="2"/>
        <v/>
      </c>
      <c r="H64" s="94"/>
      <c r="I64" s="95"/>
      <c r="J64" s="95"/>
    </row>
    <row r="65" spans="1:10">
      <c r="A65" s="92"/>
      <c r="B65" s="90"/>
      <c r="C65" s="90"/>
      <c r="D65" s="91"/>
      <c r="E65" s="87"/>
      <c r="F65" s="96"/>
      <c r="G65" s="88" t="str">
        <f t="shared" si="2"/>
        <v/>
      </c>
      <c r="H65" s="94"/>
      <c r="I65" s="95"/>
      <c r="J65" s="95"/>
    </row>
    <row r="66" spans="1:10">
      <c r="A66" s="92"/>
      <c r="B66" s="90"/>
      <c r="C66" s="90"/>
      <c r="D66" s="91"/>
      <c r="E66" s="87"/>
      <c r="F66" s="96"/>
      <c r="G66" s="88" t="str">
        <f t="shared" si="2"/>
        <v/>
      </c>
      <c r="H66" s="94"/>
      <c r="I66" s="95"/>
      <c r="J66" s="95"/>
    </row>
    <row r="67" spans="1:10">
      <c r="A67" s="92"/>
      <c r="B67" s="90"/>
      <c r="C67" s="90"/>
      <c r="D67" s="91"/>
      <c r="E67" s="87"/>
      <c r="F67" s="96"/>
      <c r="G67" s="88" t="str">
        <f t="shared" si="2"/>
        <v/>
      </c>
      <c r="H67" s="94"/>
      <c r="I67" s="95"/>
      <c r="J67" s="95"/>
    </row>
    <row r="68" spans="1:10">
      <c r="A68" s="92"/>
      <c r="B68" s="90"/>
      <c r="C68" s="90"/>
      <c r="D68" s="91"/>
      <c r="E68" s="87"/>
      <c r="F68" s="96"/>
      <c r="G68" s="88" t="str">
        <f t="shared" si="2"/>
        <v/>
      </c>
      <c r="H68" s="94"/>
      <c r="I68" s="95"/>
      <c r="J68" s="95"/>
    </row>
    <row r="69" spans="1:10">
      <c r="A69" s="92"/>
      <c r="B69" s="90"/>
      <c r="C69" s="90"/>
      <c r="D69" s="91"/>
      <c r="E69" s="87"/>
      <c r="F69" s="96"/>
      <c r="G69" s="88" t="str">
        <f t="shared" si="2"/>
        <v/>
      </c>
      <c r="H69" s="94"/>
      <c r="I69" s="95"/>
      <c r="J69" s="95"/>
    </row>
    <row r="70" spans="1:10">
      <c r="A70" s="92"/>
      <c r="B70" s="90"/>
      <c r="C70" s="90"/>
      <c r="D70" s="91"/>
      <c r="E70" s="87"/>
      <c r="F70" s="96"/>
      <c r="G70" s="88" t="str">
        <f t="shared" si="2"/>
        <v/>
      </c>
      <c r="H70" s="94"/>
      <c r="I70" s="95"/>
      <c r="J70" s="95"/>
    </row>
    <row r="71" spans="1:10">
      <c r="A71" s="92"/>
      <c r="B71" s="90"/>
      <c r="C71" s="90"/>
      <c r="D71" s="91"/>
      <c r="E71" s="87"/>
      <c r="F71" s="96"/>
      <c r="G71" s="88" t="str">
        <f t="shared" si="2"/>
        <v/>
      </c>
      <c r="H71" s="94"/>
      <c r="I71" s="95"/>
      <c r="J71" s="95"/>
    </row>
    <row r="72" spans="1:10">
      <c r="A72" s="92"/>
      <c r="B72" s="90"/>
      <c r="C72" s="90"/>
      <c r="D72" s="91"/>
      <c r="E72" s="87"/>
      <c r="F72" s="96"/>
      <c r="G72" s="88" t="str">
        <f t="shared" si="2"/>
        <v/>
      </c>
      <c r="H72" s="94"/>
      <c r="I72" s="95"/>
      <c r="J72" s="95"/>
    </row>
    <row r="73" spans="1:10">
      <c r="A73" s="92"/>
      <c r="B73" s="90"/>
      <c r="C73" s="90"/>
      <c r="D73" s="91"/>
      <c r="E73" s="87"/>
      <c r="F73" s="96"/>
      <c r="G73" s="88" t="str">
        <f t="shared" si="2"/>
        <v/>
      </c>
      <c r="H73" s="94"/>
      <c r="I73" s="95"/>
      <c r="J73" s="95"/>
    </row>
    <row r="74" spans="1:10">
      <c r="A74" s="92"/>
      <c r="B74" s="90"/>
      <c r="C74" s="90"/>
      <c r="D74" s="91"/>
      <c r="E74" s="87"/>
      <c r="F74" s="96"/>
      <c r="G74" s="88" t="str">
        <f t="shared" si="2"/>
        <v/>
      </c>
      <c r="H74" s="94"/>
      <c r="I74" s="95"/>
      <c r="J74" s="95"/>
    </row>
    <row r="75" spans="1:10">
      <c r="A75" s="92"/>
      <c r="B75" s="90"/>
      <c r="C75" s="90"/>
      <c r="D75" s="91"/>
      <c r="E75" s="87"/>
      <c r="F75" s="96"/>
      <c r="G75" s="88" t="str">
        <f t="shared" si="2"/>
        <v/>
      </c>
      <c r="H75" s="94"/>
      <c r="I75" s="95"/>
      <c r="J75" s="95"/>
    </row>
    <row r="76" spans="1:10">
      <c r="A76" s="95"/>
      <c r="B76" s="95"/>
      <c r="C76" s="95"/>
      <c r="D76" s="95"/>
      <c r="E76" s="97">
        <f>請求書!$B$40</f>
        <v>0.1</v>
      </c>
      <c r="F76" s="98" t="s">
        <v>37</v>
      </c>
      <c r="G76" s="272">
        <f>SUMIF($H46:$H75,"",$G46:$G75)</f>
        <v>0</v>
      </c>
      <c r="H76" s="273"/>
      <c r="I76" s="95"/>
      <c r="J76" s="95"/>
    </row>
    <row r="77" spans="1:10">
      <c r="A77" s="95"/>
      <c r="B77" s="95"/>
      <c r="C77" s="95"/>
      <c r="D77" s="95"/>
      <c r="E77" s="99">
        <f>請求書!$B$41</f>
        <v>0.08</v>
      </c>
      <c r="F77" s="100" t="s">
        <v>37</v>
      </c>
      <c r="G77" s="260">
        <f>SUMIF($H$46:$H$75,E77,$G$46:$G$75)</f>
        <v>0</v>
      </c>
      <c r="H77" s="261"/>
      <c r="I77" s="95"/>
      <c r="J77" s="95"/>
    </row>
    <row r="78" spans="1:10">
      <c r="A78" s="95"/>
      <c r="B78" s="95"/>
      <c r="C78" s="95"/>
      <c r="D78" s="95"/>
      <c r="E78" s="268" t="s">
        <v>38</v>
      </c>
      <c r="F78" s="269"/>
      <c r="G78" s="262">
        <f>SUM(SUMIFS($G$46:$G$75,$H$46:$H$75,{"非","他","不"}))</f>
        <v>0</v>
      </c>
      <c r="H78" s="263"/>
      <c r="I78" s="95"/>
      <c r="J78" s="95"/>
    </row>
    <row r="79" spans="1:10">
      <c r="A79" s="95"/>
      <c r="B79" s="95"/>
      <c r="C79" s="95"/>
      <c r="D79" s="95"/>
      <c r="E79" s="270" t="s">
        <v>39</v>
      </c>
      <c r="F79" s="271"/>
      <c r="G79" s="264">
        <f>SUM(G76:H78)</f>
        <v>0</v>
      </c>
      <c r="H79" s="265"/>
      <c r="I79" s="95"/>
      <c r="J79" s="95"/>
    </row>
    <row r="80" spans="1:10">
      <c r="A80" s="95"/>
      <c r="B80" s="95"/>
      <c r="C80" s="95"/>
      <c r="D80" s="95"/>
      <c r="E80" s="270" t="s">
        <v>40</v>
      </c>
      <c r="F80" s="271"/>
      <c r="G80" s="266">
        <f>請求書!$AF$38+明細書!$G$38+$G$79</f>
        <v>0</v>
      </c>
      <c r="H80" s="267"/>
      <c r="I80" s="95"/>
      <c r="J80" s="95"/>
    </row>
    <row r="81" spans="6:8" ht="15" customHeight="1">
      <c r="G81" s="21"/>
      <c r="H81" s="21"/>
    </row>
    <row r="82" spans="6:8">
      <c r="F82" s="258" t="str">
        <f>請求書!W7</f>
        <v>「会　社　名」を入力してください</v>
      </c>
      <c r="G82" s="258"/>
      <c r="H82" s="258"/>
    </row>
  </sheetData>
  <sheetProtection algorithmName="SHA-512" hashValue="zFs1MwcfUkweSOciuhEWfRurqFV+W/VZzldxPJkOuWpl1ksowwa06Cq+u0quY6vshq1eLheGdiCY2MNN+p8Rag==" saltValue="Iu9wkp/cKt1u1I0jZp83kg==" spinCount="100000" sheet="1" objects="1" scenarios="1"/>
  <mergeCells count="22">
    <mergeCell ref="E79:F79"/>
    <mergeCell ref="G79:H79"/>
    <mergeCell ref="E80:F80"/>
    <mergeCell ref="G80:H80"/>
    <mergeCell ref="F82:H82"/>
    <mergeCell ref="C42:D43"/>
    <mergeCell ref="G44:H44"/>
    <mergeCell ref="G76:H76"/>
    <mergeCell ref="G77:H77"/>
    <mergeCell ref="E78:F78"/>
    <mergeCell ref="G78:H78"/>
    <mergeCell ref="F41:H41"/>
    <mergeCell ref="C1:D2"/>
    <mergeCell ref="G3:H3"/>
    <mergeCell ref="G36:H36"/>
    <mergeCell ref="G37:H37"/>
    <mergeCell ref="G38:H38"/>
    <mergeCell ref="G39:H39"/>
    <mergeCell ref="E37:F37"/>
    <mergeCell ref="E38:F38"/>
    <mergeCell ref="E39:F39"/>
    <mergeCell ref="G35:H35"/>
  </mergeCells>
  <phoneticPr fontId="1"/>
  <conditionalFormatting sqref="A4:H4">
    <cfRule type="expression" dxfId="5" priority="5">
      <formula>MOD(ROW(),2)=1</formula>
    </cfRule>
  </conditionalFormatting>
  <conditionalFormatting sqref="A45:H45">
    <cfRule type="expression" dxfId="4" priority="4">
      <formula>MOD(ROW(),2)=1</formula>
    </cfRule>
  </conditionalFormatting>
  <conditionalFormatting sqref="F5:F34">
    <cfRule type="expression" dxfId="3" priority="3">
      <formula>MOD($F5,1)=0</formula>
    </cfRule>
  </conditionalFormatting>
  <conditionalFormatting sqref="F46:F75">
    <cfRule type="expression" dxfId="2" priority="1">
      <formula>MOD($F46,1)=0</formula>
    </cfRule>
  </conditionalFormatting>
  <dataValidations count="1">
    <dataValidation type="list" allowBlank="1" showInputMessage="1" showErrorMessage="1" sqref="H5:H34 H46:H75" xr:uid="{99760855-1002-495B-B787-EA7E2F60843B}">
      <formula1>"8%,非,他,不"</formula1>
    </dataValidation>
  </dataValidations>
  <printOptions horizontalCentered="1"/>
  <pageMargins left="0.51181102362204722" right="0.35433070866141736" top="0.62992125984251968" bottom="0.39370078740157483" header="0.31496062992125984" footer="0.19685039370078741"/>
  <pageSetup paperSize="9" orientation="portrait" r:id="rId1"/>
  <headerFooter>
    <oddHeader>&amp;RP-&amp;P</oddHeader>
    <oddFooter>&amp;L&amp;6 20250701改定　Ver.1.1</oddFooter>
  </headerFooter>
  <rowBreaks count="1" manualBreakCount="1">
    <brk id="41"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078B3-CF83-45F6-B7A2-77957A5B3601}">
  <dimension ref="A1:R54"/>
  <sheetViews>
    <sheetView view="pageBreakPreview" zoomScaleNormal="100" zoomScaleSheetLayoutView="100" workbookViewId="0">
      <selection activeCell="U12" sqref="U12"/>
    </sheetView>
  </sheetViews>
  <sheetFormatPr defaultColWidth="8.25" defaultRowHeight="21" customHeight="1"/>
  <cols>
    <col min="1" max="1" width="4" style="31" customWidth="1"/>
    <col min="2" max="2" width="15" style="31" customWidth="1"/>
    <col min="3" max="3" width="14.125" style="31" customWidth="1"/>
    <col min="4" max="4" width="3.375" style="70" customWidth="1"/>
    <col min="5" max="5" width="6.125" style="71" customWidth="1"/>
    <col min="6" max="6" width="7.625" style="31" customWidth="1"/>
    <col min="7" max="7" width="8.625" style="31" customWidth="1"/>
    <col min="8" max="8" width="6.125" style="71" customWidth="1"/>
    <col min="9" max="9" width="4.125" style="31" customWidth="1"/>
    <col min="10" max="10" width="8.625" style="31" customWidth="1"/>
    <col min="11" max="11" width="6.125" style="71" customWidth="1"/>
    <col min="12" max="12" width="8.625" style="31" customWidth="1"/>
    <col min="13" max="13" width="6.125" style="71" customWidth="1"/>
    <col min="14" max="14" width="4.125" style="31" customWidth="1"/>
    <col min="15" max="15" width="8.625" style="31" customWidth="1"/>
    <col min="16" max="16" width="6.125" style="71" customWidth="1"/>
    <col min="17" max="17" width="4.125" style="31" customWidth="1"/>
    <col min="18" max="18" width="8.625" style="31" customWidth="1"/>
    <col min="19" max="16384" width="8.25" style="31"/>
  </cols>
  <sheetData>
    <row r="1" spans="1:18" ht="29.25" customHeight="1">
      <c r="A1" s="25"/>
      <c r="B1" s="25"/>
      <c r="C1" s="25"/>
      <c r="D1" s="26"/>
      <c r="E1" s="27"/>
      <c r="F1" s="28" t="s">
        <v>42</v>
      </c>
      <c r="G1" s="29"/>
      <c r="H1" s="27"/>
      <c r="I1" s="25"/>
      <c r="J1" s="25"/>
      <c r="K1" s="27"/>
      <c r="L1" s="25"/>
      <c r="M1" s="27"/>
      <c r="N1" s="25"/>
      <c r="O1" s="25"/>
      <c r="P1" s="27"/>
      <c r="Q1" s="25"/>
      <c r="R1" s="30" t="s">
        <v>43</v>
      </c>
    </row>
    <row r="2" spans="1:18" s="36" customFormat="1" ht="15.75" customHeight="1">
      <c r="A2" s="32"/>
      <c r="B2" s="32"/>
      <c r="C2" s="32"/>
      <c r="D2" s="33"/>
      <c r="E2" s="34"/>
      <c r="F2" s="32"/>
      <c r="G2" s="32"/>
      <c r="H2" s="32"/>
      <c r="I2" s="32"/>
      <c r="J2" s="32"/>
      <c r="K2" s="34"/>
      <c r="L2" s="32"/>
      <c r="M2" s="32"/>
      <c r="N2" s="34"/>
      <c r="O2" s="32"/>
      <c r="P2" s="32"/>
      <c r="Q2" s="32"/>
      <c r="R2" s="35"/>
    </row>
    <row r="3" spans="1:18" s="36" customFormat="1" ht="21" customHeight="1">
      <c r="A3" s="32"/>
      <c r="B3" s="37" t="s">
        <v>44</v>
      </c>
      <c r="C3" s="293">
        <v>0</v>
      </c>
      <c r="D3" s="293"/>
      <c r="E3" s="293"/>
      <c r="F3" s="293"/>
      <c r="G3" s="293"/>
      <c r="H3" s="34"/>
      <c r="I3" s="32"/>
      <c r="J3" s="32"/>
      <c r="K3" s="34"/>
      <c r="L3" s="32"/>
      <c r="M3" s="34"/>
      <c r="N3" s="32"/>
      <c r="O3" s="294">
        <v>45748</v>
      </c>
      <c r="P3" s="294"/>
      <c r="Q3" s="294"/>
      <c r="R3" s="294"/>
    </row>
    <row r="4" spans="1:18" s="36" customFormat="1" ht="21" customHeight="1">
      <c r="A4" s="32"/>
      <c r="B4" s="38" t="s">
        <v>45</v>
      </c>
      <c r="C4" s="295">
        <v>0</v>
      </c>
      <c r="D4" s="295"/>
      <c r="E4" s="295"/>
      <c r="F4" s="295"/>
      <c r="G4" s="295"/>
      <c r="H4" s="34"/>
      <c r="I4" s="40"/>
      <c r="J4" s="40" t="s">
        <v>46</v>
      </c>
      <c r="K4" s="296">
        <v>0</v>
      </c>
      <c r="L4" s="296"/>
      <c r="M4" s="296"/>
      <c r="N4" s="296"/>
      <c r="O4" s="296"/>
      <c r="P4" s="296"/>
      <c r="Q4" s="296"/>
      <c r="R4" s="32"/>
    </row>
    <row r="5" spans="1:18" s="36" customFormat="1" ht="21" customHeight="1">
      <c r="A5" s="32"/>
      <c r="B5" s="37" t="s">
        <v>47</v>
      </c>
      <c r="C5" s="39">
        <f>G24</f>
        <v>0</v>
      </c>
      <c r="D5" s="34"/>
      <c r="E5" s="297" t="s">
        <v>48</v>
      </c>
      <c r="F5" s="297"/>
      <c r="G5" s="41" t="s">
        <v>49</v>
      </c>
      <c r="H5" s="34"/>
      <c r="I5" s="40"/>
      <c r="J5" s="40" t="s">
        <v>50</v>
      </c>
      <c r="K5" s="298">
        <v>45748</v>
      </c>
      <c r="L5" s="298"/>
      <c r="M5" s="42" t="s">
        <v>51</v>
      </c>
      <c r="N5" s="299">
        <v>45748</v>
      </c>
      <c r="O5" s="299"/>
      <c r="P5" s="299"/>
      <c r="Q5" s="40"/>
      <c r="R5" s="32"/>
    </row>
    <row r="6" spans="1:18" s="36" customFormat="1" ht="16.5" customHeight="1" thickBot="1">
      <c r="A6" s="32"/>
      <c r="B6" s="32"/>
      <c r="C6" s="32"/>
      <c r="D6" s="33"/>
      <c r="E6" s="34"/>
      <c r="F6" s="32"/>
      <c r="G6" s="32"/>
      <c r="H6" s="32"/>
      <c r="I6" s="32"/>
      <c r="J6" s="32"/>
      <c r="K6" s="34"/>
      <c r="L6" s="32"/>
      <c r="M6" s="32"/>
      <c r="N6" s="34"/>
      <c r="O6" s="32"/>
      <c r="P6" s="32"/>
      <c r="Q6" s="32"/>
      <c r="R6" s="32"/>
    </row>
    <row r="7" spans="1:18" ht="21" customHeight="1" thickTop="1">
      <c r="A7" s="25"/>
      <c r="B7" s="43" t="s">
        <v>52</v>
      </c>
      <c r="C7" s="44"/>
      <c r="D7" s="279" t="s">
        <v>53</v>
      </c>
      <c r="E7" s="279"/>
      <c r="F7" s="279"/>
      <c r="G7" s="280"/>
      <c r="H7" s="25"/>
      <c r="I7" s="281" t="s">
        <v>54</v>
      </c>
      <c r="J7" s="282"/>
      <c r="K7" s="282"/>
      <c r="L7" s="44"/>
      <c r="M7" s="44"/>
      <c r="N7" s="279" t="s">
        <v>53</v>
      </c>
      <c r="O7" s="279"/>
      <c r="P7" s="279"/>
      <c r="Q7" s="280"/>
      <c r="R7" s="25"/>
    </row>
    <row r="8" spans="1:18" ht="27.75" customHeight="1">
      <c r="A8" s="25"/>
      <c r="B8" s="283" t="s">
        <v>55</v>
      </c>
      <c r="C8" s="284"/>
      <c r="D8" s="284"/>
      <c r="E8" s="284"/>
      <c r="F8" s="284"/>
      <c r="G8" s="285"/>
      <c r="H8" s="25"/>
      <c r="I8" s="286" t="s">
        <v>56</v>
      </c>
      <c r="J8" s="284"/>
      <c r="K8" s="284"/>
      <c r="L8" s="284"/>
      <c r="M8" s="284"/>
      <c r="N8" s="284"/>
      <c r="O8" s="284"/>
      <c r="P8" s="284"/>
      <c r="Q8" s="285"/>
      <c r="R8" s="25"/>
    </row>
    <row r="9" spans="1:18" ht="21" customHeight="1" thickBot="1">
      <c r="A9" s="25"/>
      <c r="B9" s="287">
        <f>C4</f>
        <v>0</v>
      </c>
      <c r="C9" s="288"/>
      <c r="D9" s="289" t="s">
        <v>57</v>
      </c>
      <c r="E9" s="289"/>
      <c r="F9" s="290"/>
      <c r="G9" s="291"/>
      <c r="H9" s="25"/>
      <c r="I9" s="45"/>
      <c r="J9" s="46"/>
      <c r="K9" s="46"/>
      <c r="L9" s="292" t="s">
        <v>58</v>
      </c>
      <c r="M9" s="292"/>
      <c r="N9" s="292"/>
      <c r="O9" s="292"/>
      <c r="P9" s="292"/>
      <c r="Q9" s="47" t="s">
        <v>59</v>
      </c>
      <c r="R9" s="25"/>
    </row>
    <row r="10" spans="1:18" ht="15.75" customHeight="1" thickTop="1">
      <c r="A10" s="48"/>
      <c r="B10" s="48"/>
      <c r="C10" s="48"/>
      <c r="D10" s="49"/>
      <c r="E10" s="50"/>
      <c r="F10" s="48"/>
      <c r="G10" s="48"/>
      <c r="H10" s="50"/>
      <c r="I10" s="48"/>
      <c r="J10" s="48"/>
      <c r="K10" s="50"/>
      <c r="L10" s="48"/>
      <c r="M10" s="50"/>
      <c r="N10" s="48"/>
      <c r="O10" s="48"/>
      <c r="P10" s="50"/>
      <c r="Q10" s="48"/>
      <c r="R10" s="48"/>
    </row>
    <row r="11" spans="1:18" s="51" customFormat="1" ht="21" customHeight="1">
      <c r="A11" s="276" t="s">
        <v>60</v>
      </c>
      <c r="B11" s="277"/>
      <c r="C11" s="277"/>
      <c r="D11" s="277"/>
      <c r="E11" s="277"/>
      <c r="F11" s="277"/>
      <c r="G11" s="278"/>
      <c r="H11" s="276" t="s">
        <v>61</v>
      </c>
      <c r="I11" s="277"/>
      <c r="J11" s="278"/>
      <c r="K11" s="276" t="s">
        <v>62</v>
      </c>
      <c r="L11" s="278"/>
      <c r="M11" s="276" t="s">
        <v>63</v>
      </c>
      <c r="N11" s="277"/>
      <c r="O11" s="278"/>
      <c r="P11" s="276" t="s">
        <v>64</v>
      </c>
      <c r="Q11" s="277"/>
      <c r="R11" s="278"/>
    </row>
    <row r="12" spans="1:18" s="51" customFormat="1" ht="21" customHeight="1">
      <c r="A12" s="52"/>
      <c r="B12" s="53" t="s">
        <v>65</v>
      </c>
      <c r="C12" s="53" t="s">
        <v>66</v>
      </c>
      <c r="D12" s="53" t="s">
        <v>67</v>
      </c>
      <c r="E12" s="54" t="s">
        <v>68</v>
      </c>
      <c r="F12" s="53" t="s">
        <v>69</v>
      </c>
      <c r="G12" s="55" t="s">
        <v>70</v>
      </c>
      <c r="H12" s="56" t="s">
        <v>68</v>
      </c>
      <c r="I12" s="53" t="s">
        <v>71</v>
      </c>
      <c r="J12" s="55" t="s">
        <v>70</v>
      </c>
      <c r="K12" s="56" t="s">
        <v>68</v>
      </c>
      <c r="L12" s="55" t="s">
        <v>70</v>
      </c>
      <c r="M12" s="56" t="s">
        <v>68</v>
      </c>
      <c r="N12" s="53" t="s">
        <v>71</v>
      </c>
      <c r="O12" s="55" t="s">
        <v>70</v>
      </c>
      <c r="P12" s="56" t="s">
        <v>68</v>
      </c>
      <c r="Q12" s="53" t="s">
        <v>71</v>
      </c>
      <c r="R12" s="55" t="s">
        <v>70</v>
      </c>
    </row>
    <row r="13" spans="1:18" s="51" customFormat="1" ht="21" customHeight="1">
      <c r="D13" s="57"/>
      <c r="E13" s="58"/>
      <c r="F13" s="59"/>
      <c r="G13" s="59"/>
      <c r="H13" s="60"/>
      <c r="I13" s="61"/>
      <c r="J13" s="62"/>
      <c r="K13" s="60"/>
      <c r="L13" s="59"/>
      <c r="M13" s="60"/>
      <c r="N13" s="61"/>
      <c r="O13" s="62"/>
      <c r="P13" s="60"/>
      <c r="Q13" s="61"/>
      <c r="R13" s="59"/>
    </row>
    <row r="14" spans="1:18" s="51" customFormat="1" ht="21" customHeight="1">
      <c r="D14" s="57" t="s">
        <v>72</v>
      </c>
      <c r="E14" s="58">
        <v>1</v>
      </c>
      <c r="F14" s="59"/>
      <c r="G14" s="59"/>
      <c r="H14" s="60"/>
      <c r="I14" s="61" t="e">
        <f>J14/G14</f>
        <v>#DIV/0!</v>
      </c>
      <c r="J14" s="62">
        <f>J47</f>
        <v>0</v>
      </c>
      <c r="K14" s="60"/>
      <c r="L14" s="59">
        <f>L47</f>
        <v>0</v>
      </c>
      <c r="M14" s="60"/>
      <c r="N14" s="61" t="e">
        <f>O14/G14</f>
        <v>#DIV/0!</v>
      </c>
      <c r="O14" s="62">
        <f>O47</f>
        <v>0</v>
      </c>
      <c r="P14" s="60"/>
      <c r="Q14" s="61" t="e">
        <f>R14/G14</f>
        <v>#DIV/0!</v>
      </c>
      <c r="R14" s="59">
        <f>R47</f>
        <v>0</v>
      </c>
    </row>
    <row r="15" spans="1:18" s="51" customFormat="1" ht="21" customHeight="1">
      <c r="D15" s="57"/>
      <c r="E15" s="58"/>
      <c r="F15" s="59"/>
      <c r="G15" s="59"/>
      <c r="H15" s="60"/>
      <c r="I15" s="61"/>
      <c r="J15" s="62"/>
      <c r="K15" s="60"/>
      <c r="L15" s="59"/>
      <c r="M15" s="60"/>
      <c r="N15" s="61"/>
      <c r="O15" s="62"/>
      <c r="P15" s="60"/>
      <c r="Q15" s="61"/>
      <c r="R15" s="59"/>
    </row>
    <row r="16" spans="1:18" s="51" customFormat="1" ht="21" customHeight="1">
      <c r="D16" s="57"/>
      <c r="E16" s="58"/>
      <c r="F16" s="59"/>
      <c r="G16" s="59"/>
      <c r="H16" s="60"/>
      <c r="I16" s="61"/>
      <c r="J16" s="62"/>
      <c r="K16" s="60"/>
      <c r="L16" s="59"/>
      <c r="M16" s="60"/>
      <c r="N16" s="61"/>
      <c r="O16" s="62"/>
      <c r="P16" s="60"/>
      <c r="Q16" s="61"/>
      <c r="R16" s="59"/>
    </row>
    <row r="17" spans="2:18" s="51" customFormat="1" ht="21" customHeight="1">
      <c r="D17" s="57"/>
      <c r="E17" s="58"/>
      <c r="F17" s="59"/>
      <c r="G17" s="59"/>
      <c r="H17" s="60"/>
      <c r="I17" s="61"/>
      <c r="J17" s="62"/>
      <c r="K17" s="60"/>
      <c r="L17" s="59"/>
      <c r="M17" s="60"/>
      <c r="N17" s="61"/>
      <c r="O17" s="62"/>
      <c r="P17" s="60"/>
      <c r="Q17" s="61"/>
      <c r="R17" s="59"/>
    </row>
    <row r="18" spans="2:18" s="51" customFormat="1" ht="21" customHeight="1">
      <c r="D18" s="57"/>
      <c r="E18" s="58"/>
      <c r="F18" s="59"/>
      <c r="G18" s="59"/>
      <c r="H18" s="60"/>
      <c r="I18" s="61"/>
      <c r="J18" s="62"/>
      <c r="K18" s="60"/>
      <c r="L18" s="59"/>
      <c r="M18" s="60"/>
      <c r="N18" s="61"/>
      <c r="O18" s="62"/>
      <c r="P18" s="60"/>
      <c r="Q18" s="61"/>
      <c r="R18" s="59"/>
    </row>
    <row r="19" spans="2:18" s="51" customFormat="1" ht="21" customHeight="1">
      <c r="D19" s="57"/>
      <c r="E19" s="58"/>
      <c r="F19" s="59"/>
      <c r="G19" s="59"/>
      <c r="H19" s="60"/>
      <c r="I19" s="61"/>
      <c r="J19" s="62"/>
      <c r="K19" s="60"/>
      <c r="L19" s="59"/>
      <c r="M19" s="60"/>
      <c r="N19" s="61"/>
      <c r="O19" s="62"/>
      <c r="P19" s="60"/>
      <c r="Q19" s="61"/>
      <c r="R19" s="59"/>
    </row>
    <row r="20" spans="2:18" s="51" customFormat="1" ht="21" customHeight="1">
      <c r="D20" s="57"/>
      <c r="E20" s="58"/>
      <c r="F20" s="59"/>
      <c r="G20" s="59"/>
      <c r="H20" s="60"/>
      <c r="I20" s="61"/>
      <c r="J20" s="62"/>
      <c r="K20" s="60"/>
      <c r="L20" s="59"/>
      <c r="M20" s="60"/>
      <c r="N20" s="61"/>
      <c r="O20" s="62"/>
      <c r="P20" s="60"/>
      <c r="Q20" s="61"/>
      <c r="R20" s="59"/>
    </row>
    <row r="21" spans="2:18" s="51" customFormat="1" ht="21" customHeight="1">
      <c r="D21" s="57"/>
      <c r="E21" s="58"/>
      <c r="F21" s="59"/>
      <c r="G21" s="59"/>
      <c r="H21" s="60"/>
      <c r="I21" s="61"/>
      <c r="J21" s="62"/>
      <c r="K21" s="60"/>
      <c r="L21" s="59"/>
      <c r="M21" s="60"/>
      <c r="N21" s="61"/>
      <c r="O21" s="62"/>
      <c r="P21" s="60"/>
      <c r="Q21" s="61"/>
      <c r="R21" s="59"/>
    </row>
    <row r="22" spans="2:18" s="51" customFormat="1" ht="21" customHeight="1">
      <c r="D22" s="57"/>
      <c r="E22" s="58"/>
      <c r="F22" s="59"/>
      <c r="G22" s="59"/>
      <c r="H22" s="60"/>
      <c r="I22" s="61"/>
      <c r="J22" s="62"/>
      <c r="K22" s="60"/>
      <c r="L22" s="59"/>
      <c r="M22" s="60"/>
      <c r="N22" s="61"/>
      <c r="O22" s="62"/>
      <c r="P22" s="60"/>
      <c r="Q22" s="61"/>
      <c r="R22" s="59"/>
    </row>
    <row r="23" spans="2:18" s="51" customFormat="1" ht="21" customHeight="1">
      <c r="D23" s="57"/>
      <c r="E23" s="58"/>
      <c r="F23" s="59"/>
      <c r="G23" s="59"/>
      <c r="H23" s="60"/>
      <c r="I23" s="61"/>
      <c r="J23" s="62"/>
      <c r="K23" s="60"/>
      <c r="L23" s="59"/>
      <c r="M23" s="60"/>
      <c r="N23" s="61"/>
      <c r="O23" s="62"/>
      <c r="P23" s="60"/>
      <c r="Q23" s="61"/>
      <c r="R23" s="59"/>
    </row>
    <row r="24" spans="2:18" s="51" customFormat="1" ht="21" customHeight="1">
      <c r="B24" s="57" t="s">
        <v>73</v>
      </c>
      <c r="D24" s="57"/>
      <c r="E24" s="58"/>
      <c r="F24" s="59"/>
      <c r="G24" s="59">
        <f>SUM(G12:G23)</f>
        <v>0</v>
      </c>
      <c r="H24" s="60"/>
      <c r="I24" s="61" t="e">
        <f>J24/G24</f>
        <v>#DIV/0!</v>
      </c>
      <c r="J24" s="62">
        <f>SUM(J12:J23)</f>
        <v>0</v>
      </c>
      <c r="K24" s="60"/>
      <c r="L24" s="59">
        <f>SUM(L14:L23)</f>
        <v>0</v>
      </c>
      <c r="M24" s="60"/>
      <c r="N24" s="61" t="e">
        <f>O24/G24</f>
        <v>#DIV/0!</v>
      </c>
      <c r="O24" s="62">
        <f>SUM(O12:O23)</f>
        <v>0</v>
      </c>
      <c r="P24" s="60"/>
      <c r="Q24" s="61" t="e">
        <f>R24/G24</f>
        <v>#DIV/0!</v>
      </c>
      <c r="R24" s="59">
        <f>SUM(R12:R23)</f>
        <v>0</v>
      </c>
    </row>
    <row r="25" spans="2:18" s="51" customFormat="1" ht="21" customHeight="1">
      <c r="D25" s="57"/>
      <c r="E25" s="58"/>
      <c r="F25" s="59"/>
      <c r="G25" s="59"/>
      <c r="H25" s="60"/>
      <c r="I25" s="61"/>
      <c r="J25" s="62"/>
      <c r="K25" s="60"/>
      <c r="L25" s="59"/>
      <c r="M25" s="60"/>
      <c r="N25" s="61"/>
      <c r="O25" s="62"/>
      <c r="P25" s="60"/>
      <c r="Q25" s="61"/>
      <c r="R25" s="59"/>
    </row>
    <row r="26" spans="2:18" s="51" customFormat="1" ht="21" customHeight="1">
      <c r="D26" s="57"/>
      <c r="E26" s="58"/>
      <c r="F26" s="59"/>
      <c r="G26" s="59"/>
      <c r="H26" s="60"/>
      <c r="I26" s="61"/>
      <c r="J26" s="62"/>
      <c r="K26" s="60"/>
      <c r="L26" s="59"/>
      <c r="M26" s="60"/>
      <c r="N26" s="61"/>
      <c r="O26" s="62"/>
      <c r="P26" s="60"/>
      <c r="Q26" s="61"/>
      <c r="R26" s="59"/>
    </row>
    <row r="27" spans="2:18" s="51" customFormat="1" ht="21" customHeight="1">
      <c r="D27" s="57"/>
      <c r="E27" s="58"/>
      <c r="F27" s="59"/>
      <c r="G27" s="59"/>
      <c r="H27" s="60"/>
      <c r="I27" s="63"/>
      <c r="J27" s="62"/>
      <c r="K27" s="60"/>
      <c r="L27" s="62"/>
      <c r="M27" s="60"/>
      <c r="N27" s="63"/>
      <c r="O27" s="62"/>
      <c r="P27" s="60"/>
      <c r="Q27" s="63"/>
      <c r="R27" s="62"/>
    </row>
    <row r="28" spans="2:18" s="51" customFormat="1" ht="21" customHeight="1">
      <c r="D28" s="57"/>
      <c r="E28" s="58"/>
      <c r="F28" s="59"/>
      <c r="G28" s="59"/>
      <c r="H28" s="60"/>
      <c r="I28" s="61"/>
      <c r="J28" s="62"/>
      <c r="K28" s="60"/>
      <c r="L28" s="59"/>
      <c r="M28" s="60"/>
      <c r="N28" s="61"/>
      <c r="O28" s="62"/>
      <c r="P28" s="60"/>
      <c r="Q28" s="61"/>
      <c r="R28" s="59"/>
    </row>
    <row r="29" spans="2:18" s="51" customFormat="1" ht="21" customHeight="1">
      <c r="D29" s="57"/>
      <c r="E29" s="58"/>
      <c r="F29" s="59"/>
      <c r="G29" s="59">
        <f>E29*F29</f>
        <v>0</v>
      </c>
      <c r="H29" s="60">
        <v>50</v>
      </c>
      <c r="I29" s="61" t="e">
        <f>H29/E29</f>
        <v>#DIV/0!</v>
      </c>
      <c r="J29" s="62">
        <f>F29*H29</f>
        <v>0</v>
      </c>
      <c r="K29" s="60">
        <f>M29-H29</f>
        <v>10</v>
      </c>
      <c r="L29" s="62">
        <f>F29*K29</f>
        <v>0</v>
      </c>
      <c r="M29" s="60">
        <v>60</v>
      </c>
      <c r="N29" s="61" t="e">
        <f>M29/E29</f>
        <v>#DIV/0!</v>
      </c>
      <c r="O29" s="62">
        <f>F29*M29</f>
        <v>0</v>
      </c>
      <c r="P29" s="60">
        <f>E29-M29</f>
        <v>-60</v>
      </c>
      <c r="Q29" s="61" t="e">
        <f>P29/E29</f>
        <v>#DIV/0!</v>
      </c>
      <c r="R29" s="62">
        <f>G29-O29</f>
        <v>0</v>
      </c>
    </row>
    <row r="30" spans="2:18" s="51" customFormat="1" ht="21" customHeight="1">
      <c r="D30" s="57"/>
      <c r="E30" s="58"/>
      <c r="F30" s="59"/>
      <c r="G30" s="59"/>
      <c r="H30" s="60"/>
      <c r="I30" s="61"/>
      <c r="J30" s="62"/>
      <c r="K30" s="60"/>
      <c r="L30" s="59"/>
      <c r="M30" s="60"/>
      <c r="N30" s="61"/>
      <c r="O30" s="62"/>
      <c r="P30" s="60"/>
      <c r="Q30" s="61"/>
      <c r="R30" s="59"/>
    </row>
    <row r="31" spans="2:18" s="51" customFormat="1" ht="21" customHeight="1">
      <c r="D31" s="57"/>
      <c r="E31" s="58"/>
      <c r="F31" s="59"/>
      <c r="G31" s="59">
        <f>E31*F31</f>
        <v>0</v>
      </c>
      <c r="H31" s="60">
        <v>50</v>
      </c>
      <c r="I31" s="61" t="e">
        <f>H31/E31</f>
        <v>#DIV/0!</v>
      </c>
      <c r="J31" s="62">
        <f>F31*H31</f>
        <v>0</v>
      </c>
      <c r="K31" s="60">
        <f>M31-H31</f>
        <v>10</v>
      </c>
      <c r="L31" s="62">
        <f>F31*K31</f>
        <v>0</v>
      </c>
      <c r="M31" s="60">
        <v>60</v>
      </c>
      <c r="N31" s="61" t="e">
        <f>M31/E31</f>
        <v>#DIV/0!</v>
      </c>
      <c r="O31" s="62">
        <f>F31*M31</f>
        <v>0</v>
      </c>
      <c r="P31" s="60">
        <f>E31-M31</f>
        <v>-60</v>
      </c>
      <c r="Q31" s="61" t="e">
        <f>P31/E31</f>
        <v>#DIV/0!</v>
      </c>
      <c r="R31" s="62">
        <f>G31-O31</f>
        <v>0</v>
      </c>
    </row>
    <row r="32" spans="2:18" s="51" customFormat="1" ht="21" customHeight="1">
      <c r="D32" s="57"/>
      <c r="E32" s="58"/>
      <c r="F32" s="59"/>
      <c r="G32" s="59"/>
      <c r="H32" s="60"/>
      <c r="I32" s="61"/>
      <c r="J32" s="62"/>
      <c r="K32" s="60"/>
      <c r="L32" s="59"/>
      <c r="M32" s="60"/>
      <c r="N32" s="61"/>
      <c r="O32" s="62"/>
      <c r="P32" s="60"/>
      <c r="Q32" s="61"/>
      <c r="R32" s="59"/>
    </row>
    <row r="33" spans="2:18" s="51" customFormat="1" ht="21" customHeight="1">
      <c r="D33" s="57"/>
      <c r="E33" s="58"/>
      <c r="F33" s="59"/>
      <c r="G33" s="59"/>
      <c r="H33" s="60">
        <v>0.5</v>
      </c>
      <c r="I33" s="61" t="e">
        <f>H33/E33</f>
        <v>#DIV/0!</v>
      </c>
      <c r="J33" s="62">
        <f>G33*H33</f>
        <v>0</v>
      </c>
      <c r="K33" s="60">
        <f>M33-H33</f>
        <v>9.9999999999999978E-2</v>
      </c>
      <c r="L33" s="62">
        <f>F33*K33</f>
        <v>0</v>
      </c>
      <c r="M33" s="60">
        <v>0.6</v>
      </c>
      <c r="N33" s="61" t="e">
        <f>M33/E33</f>
        <v>#DIV/0!</v>
      </c>
      <c r="O33" s="62">
        <f>F33*M33</f>
        <v>0</v>
      </c>
      <c r="P33" s="60">
        <f>E33-M33</f>
        <v>-0.6</v>
      </c>
      <c r="Q33" s="61" t="e">
        <f>P33/E33</f>
        <v>#DIV/0!</v>
      </c>
      <c r="R33" s="62">
        <f>G33-O33</f>
        <v>0</v>
      </c>
    </row>
    <row r="34" spans="2:18" s="51" customFormat="1" ht="21" customHeight="1">
      <c r="D34" s="57"/>
      <c r="E34" s="58"/>
      <c r="F34" s="59"/>
      <c r="G34" s="59"/>
      <c r="H34" s="60"/>
      <c r="I34" s="61"/>
      <c r="J34" s="62"/>
      <c r="K34" s="60"/>
      <c r="L34" s="59"/>
      <c r="M34" s="60"/>
      <c r="N34" s="61"/>
      <c r="O34" s="62"/>
      <c r="P34" s="60"/>
      <c r="Q34" s="61"/>
      <c r="R34" s="59"/>
    </row>
    <row r="35" spans="2:18" s="51" customFormat="1" ht="21" customHeight="1">
      <c r="D35" s="57"/>
      <c r="E35" s="58"/>
      <c r="F35" s="59"/>
      <c r="G35" s="59"/>
      <c r="H35" s="60"/>
      <c r="I35" s="61"/>
      <c r="J35" s="62"/>
      <c r="K35" s="60"/>
      <c r="L35" s="59"/>
      <c r="M35" s="60"/>
      <c r="N35" s="61"/>
      <c r="O35" s="62"/>
      <c r="P35" s="60"/>
      <c r="Q35" s="61"/>
      <c r="R35" s="59"/>
    </row>
    <row r="36" spans="2:18" s="51" customFormat="1" ht="21" customHeight="1">
      <c r="D36" s="57"/>
      <c r="E36" s="58"/>
      <c r="F36" s="59"/>
      <c r="G36" s="59"/>
      <c r="H36" s="60"/>
      <c r="I36" s="61"/>
      <c r="J36" s="62"/>
      <c r="K36" s="60"/>
      <c r="L36" s="59"/>
      <c r="M36" s="60"/>
      <c r="N36" s="61"/>
      <c r="O36" s="62"/>
      <c r="P36" s="60"/>
      <c r="Q36" s="61"/>
      <c r="R36" s="59"/>
    </row>
    <row r="37" spans="2:18" s="51" customFormat="1" ht="21" customHeight="1">
      <c r="D37" s="57"/>
      <c r="E37" s="58"/>
      <c r="F37" s="59"/>
      <c r="G37" s="59"/>
      <c r="H37" s="60"/>
      <c r="I37" s="61"/>
      <c r="J37" s="62"/>
      <c r="K37" s="60"/>
      <c r="L37" s="59"/>
      <c r="M37" s="60"/>
      <c r="N37" s="61"/>
      <c r="O37" s="62"/>
      <c r="P37" s="60"/>
      <c r="Q37" s="61"/>
      <c r="R37" s="59"/>
    </row>
    <row r="38" spans="2:18" s="51" customFormat="1" ht="21" customHeight="1">
      <c r="D38" s="57"/>
      <c r="E38" s="58"/>
      <c r="F38" s="59"/>
      <c r="G38" s="59"/>
      <c r="H38" s="60"/>
      <c r="I38" s="61"/>
      <c r="J38" s="62"/>
      <c r="K38" s="60"/>
      <c r="L38" s="59"/>
      <c r="M38" s="60"/>
      <c r="N38" s="61"/>
      <c r="O38" s="62"/>
      <c r="P38" s="60"/>
      <c r="Q38" s="61"/>
      <c r="R38" s="59"/>
    </row>
    <row r="39" spans="2:18" s="51" customFormat="1" ht="21" customHeight="1">
      <c r="D39" s="57"/>
      <c r="E39" s="58"/>
      <c r="F39" s="59"/>
      <c r="G39" s="59"/>
      <c r="H39" s="60"/>
      <c r="I39" s="61"/>
      <c r="J39" s="62"/>
      <c r="K39" s="60"/>
      <c r="L39" s="59"/>
      <c r="M39" s="60"/>
      <c r="N39" s="61"/>
      <c r="O39" s="62"/>
      <c r="P39" s="60"/>
      <c r="Q39" s="61"/>
      <c r="R39" s="59"/>
    </row>
    <row r="40" spans="2:18" s="51" customFormat="1" ht="21" customHeight="1">
      <c r="D40" s="57"/>
      <c r="E40" s="58"/>
      <c r="F40" s="59"/>
      <c r="G40" s="59"/>
      <c r="H40" s="60"/>
      <c r="I40" s="61"/>
      <c r="J40" s="62"/>
      <c r="K40" s="60"/>
      <c r="L40" s="59"/>
      <c r="M40" s="60"/>
      <c r="N40" s="61"/>
      <c r="O40" s="62"/>
      <c r="P40" s="60"/>
      <c r="Q40" s="61"/>
      <c r="R40" s="59"/>
    </row>
    <row r="41" spans="2:18" s="51" customFormat="1" ht="21" customHeight="1">
      <c r="D41" s="57"/>
      <c r="E41" s="58"/>
      <c r="F41" s="59"/>
      <c r="G41" s="59"/>
      <c r="H41" s="60"/>
      <c r="I41" s="61"/>
      <c r="J41" s="62"/>
      <c r="K41" s="60"/>
      <c r="L41" s="59"/>
      <c r="M41" s="60"/>
      <c r="N41" s="61"/>
      <c r="O41" s="62"/>
      <c r="P41" s="60"/>
      <c r="Q41" s="61"/>
      <c r="R41" s="59"/>
    </row>
    <row r="42" spans="2:18" s="51" customFormat="1" ht="21" customHeight="1">
      <c r="D42" s="57"/>
      <c r="E42" s="58"/>
      <c r="F42" s="59"/>
      <c r="G42" s="59"/>
      <c r="H42" s="60"/>
      <c r="I42" s="61"/>
      <c r="J42" s="62"/>
      <c r="K42" s="60"/>
      <c r="L42" s="59"/>
      <c r="M42" s="60"/>
      <c r="N42" s="61"/>
      <c r="O42" s="62"/>
      <c r="P42" s="60"/>
      <c r="Q42" s="61"/>
      <c r="R42" s="59"/>
    </row>
    <row r="43" spans="2:18" s="51" customFormat="1" ht="21" customHeight="1">
      <c r="D43" s="57"/>
      <c r="E43" s="58"/>
      <c r="F43" s="59"/>
      <c r="G43" s="59"/>
      <c r="H43" s="60"/>
      <c r="I43" s="61"/>
      <c r="J43" s="62"/>
      <c r="K43" s="60"/>
      <c r="L43" s="59"/>
      <c r="M43" s="60"/>
      <c r="N43" s="61"/>
      <c r="O43" s="62"/>
      <c r="P43" s="60"/>
      <c r="Q43" s="61"/>
      <c r="R43" s="59"/>
    </row>
    <row r="44" spans="2:18" s="51" customFormat="1" ht="21" customHeight="1">
      <c r="D44" s="57"/>
      <c r="E44" s="58"/>
      <c r="F44" s="59"/>
      <c r="G44" s="59"/>
      <c r="H44" s="60"/>
      <c r="I44" s="61"/>
      <c r="J44" s="62"/>
      <c r="K44" s="60"/>
      <c r="L44" s="59"/>
      <c r="M44" s="60"/>
      <c r="N44" s="61"/>
      <c r="O44" s="62"/>
      <c r="P44" s="60"/>
      <c r="Q44" s="61"/>
      <c r="R44" s="59"/>
    </row>
    <row r="45" spans="2:18" s="51" customFormat="1" ht="21" customHeight="1">
      <c r="D45" s="57"/>
      <c r="E45" s="58"/>
      <c r="F45" s="59"/>
      <c r="G45" s="59"/>
      <c r="H45" s="60"/>
      <c r="I45" s="61"/>
      <c r="J45" s="62"/>
      <c r="K45" s="60"/>
      <c r="L45" s="59"/>
      <c r="M45" s="60"/>
      <c r="N45" s="61"/>
      <c r="O45" s="62"/>
      <c r="P45" s="60"/>
      <c r="Q45" s="61"/>
      <c r="R45" s="59"/>
    </row>
    <row r="46" spans="2:18" s="51" customFormat="1" ht="21" customHeight="1">
      <c r="D46" s="57"/>
      <c r="E46" s="58"/>
      <c r="F46" s="59"/>
      <c r="G46" s="59"/>
      <c r="H46" s="60"/>
      <c r="I46" s="61"/>
      <c r="J46" s="62"/>
      <c r="K46" s="60"/>
      <c r="L46" s="59"/>
      <c r="M46" s="60"/>
      <c r="N46" s="61"/>
      <c r="O46" s="62"/>
      <c r="P46" s="60"/>
      <c r="Q46" s="61"/>
      <c r="R46" s="59"/>
    </row>
    <row r="47" spans="2:18" s="51" customFormat="1" ht="21" customHeight="1">
      <c r="B47" s="57" t="s">
        <v>74</v>
      </c>
      <c r="D47" s="57"/>
      <c r="E47" s="58"/>
      <c r="F47" s="59"/>
      <c r="G47" s="59">
        <f>SUM(G26:G46)</f>
        <v>0</v>
      </c>
      <c r="H47" s="60"/>
      <c r="I47" s="61" t="e">
        <f>J47/G47</f>
        <v>#DIV/0!</v>
      </c>
      <c r="J47" s="62">
        <f>SUM(J26:J46)</f>
        <v>0</v>
      </c>
      <c r="K47" s="60"/>
      <c r="L47" s="59">
        <f>SUM(L26:L46)</f>
        <v>0</v>
      </c>
      <c r="M47" s="60"/>
      <c r="N47" s="61" t="e">
        <f>O47/G47</f>
        <v>#DIV/0!</v>
      </c>
      <c r="O47" s="62">
        <f>SUM(O26:O46)</f>
        <v>0</v>
      </c>
      <c r="P47" s="60"/>
      <c r="Q47" s="61" t="e">
        <f>R47/G47</f>
        <v>#DIV/0!</v>
      </c>
      <c r="R47" s="59">
        <f>SUM(R26:R46)</f>
        <v>0</v>
      </c>
    </row>
    <row r="48" spans="2:18" s="51" customFormat="1" ht="21" customHeight="1">
      <c r="D48" s="57"/>
      <c r="E48" s="58"/>
      <c r="F48" s="59"/>
      <c r="G48" s="59"/>
      <c r="H48" s="64"/>
      <c r="I48" s="65"/>
      <c r="J48" s="66"/>
      <c r="K48" s="64"/>
      <c r="L48" s="66"/>
      <c r="M48" s="64"/>
      <c r="N48" s="65"/>
      <c r="O48" s="66"/>
      <c r="P48" s="64"/>
      <c r="Q48" s="65"/>
      <c r="R48" s="66"/>
    </row>
    <row r="49" spans="4:16" s="69" customFormat="1" ht="21" customHeight="1">
      <c r="D49" s="67"/>
      <c r="E49" s="68"/>
      <c r="H49" s="68"/>
      <c r="K49" s="68"/>
      <c r="M49" s="68"/>
      <c r="P49" s="68"/>
    </row>
    <row r="50" spans="4:16" s="69" customFormat="1" ht="21" customHeight="1">
      <c r="D50" s="67"/>
      <c r="E50" s="68"/>
      <c r="H50" s="68"/>
      <c r="K50" s="68"/>
      <c r="M50" s="68"/>
      <c r="P50" s="68"/>
    </row>
    <row r="51" spans="4:16" s="69" customFormat="1" ht="21" customHeight="1">
      <c r="D51" s="67"/>
      <c r="E51" s="68"/>
      <c r="H51" s="68"/>
      <c r="K51" s="68"/>
      <c r="M51" s="68"/>
      <c r="P51" s="68"/>
    </row>
    <row r="52" spans="4:16" s="69" customFormat="1" ht="21" customHeight="1">
      <c r="D52" s="67"/>
      <c r="E52" s="68"/>
      <c r="H52" s="68"/>
      <c r="K52" s="68"/>
      <c r="M52" s="68"/>
      <c r="P52" s="68"/>
    </row>
    <row r="53" spans="4:16" s="69" customFormat="1" ht="21" customHeight="1">
      <c r="D53" s="67"/>
      <c r="E53" s="68"/>
      <c r="H53" s="68"/>
      <c r="K53" s="68"/>
      <c r="M53" s="68"/>
      <c r="P53" s="68"/>
    </row>
    <row r="54" spans="4:16" s="69" customFormat="1" ht="21" customHeight="1">
      <c r="D54" s="67"/>
      <c r="E54" s="68"/>
      <c r="H54" s="68"/>
      <c r="K54" s="68"/>
      <c r="M54" s="68"/>
      <c r="P54" s="68"/>
    </row>
  </sheetData>
  <mergeCells count="22">
    <mergeCell ref="C3:G3"/>
    <mergeCell ref="O3:R3"/>
    <mergeCell ref="C4:G4"/>
    <mergeCell ref="K4:Q4"/>
    <mergeCell ref="E5:F5"/>
    <mergeCell ref="K5:L5"/>
    <mergeCell ref="N5:P5"/>
    <mergeCell ref="B9:C9"/>
    <mergeCell ref="D9:E9"/>
    <mergeCell ref="F9:G9"/>
    <mergeCell ref="L9:M9"/>
    <mergeCell ref="N9:P9"/>
    <mergeCell ref="D7:G7"/>
    <mergeCell ref="I7:K7"/>
    <mergeCell ref="N7:Q7"/>
    <mergeCell ref="B8:G8"/>
    <mergeCell ref="I8:Q8"/>
    <mergeCell ref="A11:G11"/>
    <mergeCell ref="H11:J11"/>
    <mergeCell ref="K11:L11"/>
    <mergeCell ref="M11:O11"/>
    <mergeCell ref="P11:R11"/>
  </mergeCells>
  <phoneticPr fontId="1"/>
  <printOptions gridLines="1"/>
  <pageMargins left="0.41" right="0.28000000000000003" top="1.1023622047244095" bottom="0.43307086614173229" header="0.78740157480314965" footer="0.27559055118110237"/>
  <pageSetup paperSize="9" scale="86" orientation="landscape" r:id="rId1"/>
  <headerFooter>
    <oddFooter>&amp;RＰ－　&amp;P</oddFooter>
  </headerFooter>
  <rowBreaks count="1" manualBreakCount="1">
    <brk id="24" max="1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C1A7C-F2B2-417E-813C-D03C876E099D}">
  <dimension ref="A1:H41"/>
  <sheetViews>
    <sheetView view="pageBreakPreview" topLeftCell="A15" zoomScaleNormal="90" zoomScaleSheetLayoutView="100" workbookViewId="0">
      <selection activeCell="D36" sqref="D36:E36"/>
    </sheetView>
  </sheetViews>
  <sheetFormatPr defaultColWidth="2.125" defaultRowHeight="18.75"/>
  <cols>
    <col min="1" max="1" width="5.75" customWidth="1"/>
    <col min="2" max="2" width="27.375" customWidth="1"/>
    <col min="3" max="3" width="15.875" customWidth="1"/>
    <col min="4" max="4" width="7.125" customWidth="1"/>
    <col min="5" max="5" width="4.375" customWidth="1"/>
    <col min="6" max="6" width="9.625" customWidth="1"/>
    <col min="7" max="7" width="12.125" customWidth="1"/>
    <col min="8" max="8" width="4.375" customWidth="1"/>
  </cols>
  <sheetData>
    <row r="1" spans="1:8" ht="15.6" customHeight="1">
      <c r="A1" s="22"/>
      <c r="B1" s="22"/>
      <c r="C1" s="239" t="s">
        <v>75</v>
      </c>
      <c r="D1" s="239"/>
      <c r="E1" s="22"/>
      <c r="F1" s="22"/>
      <c r="G1" s="22"/>
      <c r="H1" s="22"/>
    </row>
    <row r="2" spans="1:8" ht="15.6" customHeight="1">
      <c r="A2" s="22"/>
      <c r="B2" s="22"/>
      <c r="C2" s="239"/>
      <c r="D2" s="239"/>
      <c r="E2" s="22"/>
      <c r="F2" s="22"/>
      <c r="G2" s="22"/>
      <c r="H2" s="22"/>
    </row>
    <row r="3" spans="1:8" ht="26.45" customHeight="1">
      <c r="F3" s="23" t="s">
        <v>41</v>
      </c>
      <c r="G3" s="259">
        <f>請求書!$AE$3</f>
        <v>46023</v>
      </c>
      <c r="H3" s="259"/>
    </row>
    <row r="4" spans="1:8">
      <c r="A4" s="19" t="s">
        <v>22</v>
      </c>
      <c r="B4" s="20" t="s">
        <v>16</v>
      </c>
      <c r="C4" s="19" t="s">
        <v>17</v>
      </c>
      <c r="D4" s="19" t="s">
        <v>6</v>
      </c>
      <c r="E4" s="19" t="s">
        <v>5</v>
      </c>
      <c r="F4" s="19" t="s">
        <v>3</v>
      </c>
      <c r="G4" s="19" t="s">
        <v>4</v>
      </c>
      <c r="H4" s="72" t="s">
        <v>12</v>
      </c>
    </row>
    <row r="5" spans="1:8">
      <c r="A5" s="92"/>
      <c r="B5" s="90"/>
      <c r="C5" s="90"/>
      <c r="D5" s="91"/>
      <c r="E5" s="87"/>
      <c r="F5" s="89"/>
      <c r="G5" s="88" t="str">
        <f t="shared" ref="G5:G34" si="0">IF(B5="","",ROUND(F5*D5,0))</f>
        <v/>
      </c>
      <c r="H5" s="94"/>
    </row>
    <row r="6" spans="1:8">
      <c r="A6" s="92"/>
      <c r="B6" s="90"/>
      <c r="C6" s="90"/>
      <c r="D6" s="91"/>
      <c r="E6" s="87"/>
      <c r="F6" s="89"/>
      <c r="G6" s="88" t="str">
        <f t="shared" si="0"/>
        <v/>
      </c>
      <c r="H6" s="94"/>
    </row>
    <row r="7" spans="1:8">
      <c r="A7" s="92"/>
      <c r="B7" s="90"/>
      <c r="C7" s="90"/>
      <c r="D7" s="91"/>
      <c r="E7" s="87"/>
      <c r="F7" s="89"/>
      <c r="G7" s="88" t="str">
        <f t="shared" si="0"/>
        <v/>
      </c>
      <c r="H7" s="94"/>
    </row>
    <row r="8" spans="1:8">
      <c r="A8" s="92"/>
      <c r="B8" s="90"/>
      <c r="C8" s="90"/>
      <c r="D8" s="91"/>
      <c r="E8" s="87"/>
      <c r="F8" s="89"/>
      <c r="G8" s="88" t="str">
        <f t="shared" si="0"/>
        <v/>
      </c>
      <c r="H8" s="94"/>
    </row>
    <row r="9" spans="1:8">
      <c r="A9" s="92"/>
      <c r="B9" s="90"/>
      <c r="C9" s="90"/>
      <c r="D9" s="91"/>
      <c r="E9" s="87"/>
      <c r="F9" s="89"/>
      <c r="G9" s="88" t="str">
        <f t="shared" si="0"/>
        <v/>
      </c>
      <c r="H9" s="94"/>
    </row>
    <row r="10" spans="1:8">
      <c r="A10" s="92"/>
      <c r="B10" s="90"/>
      <c r="C10" s="90"/>
      <c r="D10" s="91"/>
      <c r="E10" s="87"/>
      <c r="F10" s="89"/>
      <c r="G10" s="88" t="str">
        <f t="shared" si="0"/>
        <v/>
      </c>
      <c r="H10" s="94"/>
    </row>
    <row r="11" spans="1:8">
      <c r="A11" s="92"/>
      <c r="B11" s="90"/>
      <c r="C11" s="90"/>
      <c r="D11" s="91"/>
      <c r="E11" s="87"/>
      <c r="F11" s="89"/>
      <c r="G11" s="88" t="str">
        <f t="shared" si="0"/>
        <v/>
      </c>
      <c r="H11" s="94"/>
    </row>
    <row r="12" spans="1:8">
      <c r="A12" s="92"/>
      <c r="B12" s="90"/>
      <c r="C12" s="90"/>
      <c r="D12" s="91"/>
      <c r="E12" s="87"/>
      <c r="F12" s="89"/>
      <c r="G12" s="88" t="str">
        <f t="shared" si="0"/>
        <v/>
      </c>
      <c r="H12" s="94"/>
    </row>
    <row r="13" spans="1:8">
      <c r="A13" s="92"/>
      <c r="B13" s="90"/>
      <c r="C13" s="90"/>
      <c r="D13" s="91"/>
      <c r="E13" s="87"/>
      <c r="F13" s="89"/>
      <c r="G13" s="88" t="str">
        <f t="shared" si="0"/>
        <v/>
      </c>
      <c r="H13" s="94"/>
    </row>
    <row r="14" spans="1:8">
      <c r="A14" s="92"/>
      <c r="B14" s="90"/>
      <c r="C14" s="90"/>
      <c r="D14" s="91"/>
      <c r="E14" s="87"/>
      <c r="F14" s="89"/>
      <c r="G14" s="88" t="str">
        <f t="shared" si="0"/>
        <v/>
      </c>
      <c r="H14" s="94"/>
    </row>
    <row r="15" spans="1:8">
      <c r="A15" s="92"/>
      <c r="B15" s="90"/>
      <c r="C15" s="90"/>
      <c r="D15" s="91"/>
      <c r="E15" s="87"/>
      <c r="F15" s="89"/>
      <c r="G15" s="88" t="str">
        <f t="shared" si="0"/>
        <v/>
      </c>
      <c r="H15" s="94"/>
    </row>
    <row r="16" spans="1:8">
      <c r="A16" s="92"/>
      <c r="B16" s="90"/>
      <c r="C16" s="90"/>
      <c r="D16" s="91"/>
      <c r="E16" s="87"/>
      <c r="F16" s="89"/>
      <c r="G16" s="88" t="str">
        <f t="shared" si="0"/>
        <v/>
      </c>
      <c r="H16" s="94"/>
    </row>
    <row r="17" spans="1:8">
      <c r="A17" s="92"/>
      <c r="B17" s="90"/>
      <c r="C17" s="90"/>
      <c r="D17" s="91"/>
      <c r="E17" s="87"/>
      <c r="F17" s="89"/>
      <c r="G17" s="88" t="str">
        <f t="shared" si="0"/>
        <v/>
      </c>
      <c r="H17" s="94"/>
    </row>
    <row r="18" spans="1:8">
      <c r="A18" s="92"/>
      <c r="B18" s="90"/>
      <c r="C18" s="90"/>
      <c r="D18" s="91"/>
      <c r="E18" s="87"/>
      <c r="F18" s="89"/>
      <c r="G18" s="88" t="str">
        <f t="shared" si="0"/>
        <v/>
      </c>
      <c r="H18" s="94"/>
    </row>
    <row r="19" spans="1:8">
      <c r="A19" s="92"/>
      <c r="B19" s="90"/>
      <c r="C19" s="90"/>
      <c r="D19" s="91"/>
      <c r="E19" s="87"/>
      <c r="F19" s="89"/>
      <c r="G19" s="88" t="str">
        <f t="shared" si="0"/>
        <v/>
      </c>
      <c r="H19" s="94"/>
    </row>
    <row r="20" spans="1:8">
      <c r="A20" s="92"/>
      <c r="B20" s="90"/>
      <c r="C20" s="90"/>
      <c r="D20" s="91"/>
      <c r="E20" s="87"/>
      <c r="F20" s="89"/>
      <c r="G20" s="88" t="str">
        <f t="shared" si="0"/>
        <v/>
      </c>
      <c r="H20" s="94"/>
    </row>
    <row r="21" spans="1:8">
      <c r="A21" s="92"/>
      <c r="B21" s="90"/>
      <c r="C21" s="90"/>
      <c r="D21" s="91"/>
      <c r="E21" s="87"/>
      <c r="F21" s="89"/>
      <c r="G21" s="88" t="str">
        <f t="shared" si="0"/>
        <v/>
      </c>
      <c r="H21" s="94"/>
    </row>
    <row r="22" spans="1:8">
      <c r="A22" s="92"/>
      <c r="B22" s="90"/>
      <c r="C22" s="90"/>
      <c r="D22" s="91"/>
      <c r="E22" s="87"/>
      <c r="F22" s="89"/>
      <c r="G22" s="88" t="str">
        <f t="shared" si="0"/>
        <v/>
      </c>
      <c r="H22" s="94"/>
    </row>
    <row r="23" spans="1:8">
      <c r="A23" s="92"/>
      <c r="B23" s="90"/>
      <c r="C23" s="90"/>
      <c r="D23" s="91"/>
      <c r="E23" s="87"/>
      <c r="F23" s="89"/>
      <c r="G23" s="88" t="str">
        <f t="shared" si="0"/>
        <v/>
      </c>
      <c r="H23" s="94"/>
    </row>
    <row r="24" spans="1:8">
      <c r="A24" s="92"/>
      <c r="B24" s="90"/>
      <c r="C24" s="90"/>
      <c r="D24" s="91"/>
      <c r="E24" s="87"/>
      <c r="F24" s="89"/>
      <c r="G24" s="88" t="str">
        <f t="shared" si="0"/>
        <v/>
      </c>
      <c r="H24" s="94"/>
    </row>
    <row r="25" spans="1:8">
      <c r="A25" s="92"/>
      <c r="B25" s="90"/>
      <c r="C25" s="90"/>
      <c r="D25" s="91"/>
      <c r="E25" s="87"/>
      <c r="F25" s="89"/>
      <c r="G25" s="88" t="str">
        <f t="shared" si="0"/>
        <v/>
      </c>
      <c r="H25" s="94"/>
    </row>
    <row r="26" spans="1:8">
      <c r="A26" s="92"/>
      <c r="B26" s="90"/>
      <c r="C26" s="90"/>
      <c r="D26" s="91"/>
      <c r="E26" s="87"/>
      <c r="F26" s="89"/>
      <c r="G26" s="88" t="str">
        <f t="shared" si="0"/>
        <v/>
      </c>
      <c r="H26" s="94"/>
    </row>
    <row r="27" spans="1:8">
      <c r="A27" s="92"/>
      <c r="B27" s="90"/>
      <c r="C27" s="90"/>
      <c r="D27" s="91"/>
      <c r="E27" s="87"/>
      <c r="F27" s="89"/>
      <c r="G27" s="88" t="str">
        <f t="shared" si="0"/>
        <v/>
      </c>
      <c r="H27" s="94"/>
    </row>
    <row r="28" spans="1:8">
      <c r="A28" s="92"/>
      <c r="B28" s="90"/>
      <c r="C28" s="90"/>
      <c r="D28" s="91"/>
      <c r="E28" s="87"/>
      <c r="F28" s="89"/>
      <c r="G28" s="88" t="str">
        <f t="shared" si="0"/>
        <v/>
      </c>
      <c r="H28" s="94"/>
    </row>
    <row r="29" spans="1:8">
      <c r="A29" s="92"/>
      <c r="B29" s="90"/>
      <c r="C29" s="90"/>
      <c r="D29" s="91"/>
      <c r="E29" s="87"/>
      <c r="F29" s="89"/>
      <c r="G29" s="88" t="str">
        <f t="shared" si="0"/>
        <v/>
      </c>
      <c r="H29" s="94"/>
    </row>
    <row r="30" spans="1:8">
      <c r="A30" s="92"/>
      <c r="B30" s="90"/>
      <c r="C30" s="90"/>
      <c r="D30" s="91"/>
      <c r="E30" s="87"/>
      <c r="F30" s="89"/>
      <c r="G30" s="88" t="str">
        <f t="shared" si="0"/>
        <v/>
      </c>
      <c r="H30" s="94"/>
    </row>
    <row r="31" spans="1:8">
      <c r="A31" s="92"/>
      <c r="B31" s="90"/>
      <c r="C31" s="90"/>
      <c r="D31" s="91"/>
      <c r="E31" s="87"/>
      <c r="F31" s="89"/>
      <c r="G31" s="88" t="str">
        <f t="shared" si="0"/>
        <v/>
      </c>
      <c r="H31" s="94"/>
    </row>
    <row r="32" spans="1:8">
      <c r="A32" s="92"/>
      <c r="B32" s="90"/>
      <c r="C32" s="90"/>
      <c r="D32" s="91"/>
      <c r="E32" s="87"/>
      <c r="F32" s="89"/>
      <c r="G32" s="88" t="str">
        <f t="shared" si="0"/>
        <v/>
      </c>
      <c r="H32" s="94"/>
    </row>
    <row r="33" spans="1:8">
      <c r="A33" s="92"/>
      <c r="B33" s="90"/>
      <c r="C33" s="90"/>
      <c r="D33" s="91"/>
      <c r="E33" s="87"/>
      <c r="F33" s="89"/>
      <c r="G33" s="88" t="str">
        <f t="shared" si="0"/>
        <v/>
      </c>
      <c r="H33" s="94"/>
    </row>
    <row r="34" spans="1:8">
      <c r="A34" s="92"/>
      <c r="B34" s="90"/>
      <c r="C34" s="90"/>
      <c r="D34" s="91"/>
      <c r="E34" s="87"/>
      <c r="F34" s="89"/>
      <c r="G34" s="88" t="str">
        <f t="shared" si="0"/>
        <v/>
      </c>
      <c r="H34" s="94"/>
    </row>
    <row r="35" spans="1:8">
      <c r="A35" s="95"/>
      <c r="B35" s="95"/>
      <c r="C35" s="107"/>
      <c r="D35" s="312" t="s">
        <v>76</v>
      </c>
      <c r="E35" s="313"/>
      <c r="F35" s="108" t="s">
        <v>77</v>
      </c>
      <c r="G35" s="306" t="s">
        <v>78</v>
      </c>
      <c r="H35" s="307"/>
    </row>
    <row r="36" spans="1:8">
      <c r="A36" s="95"/>
      <c r="B36" s="95"/>
      <c r="C36" s="109" t="str">
        <f>CONCATENATE(請求書!B40*100,"%","　対象　計")</f>
        <v>10%　対象　計</v>
      </c>
      <c r="D36" s="314">
        <f>SUMIF($H5:$H34,"",$G5:$G34)</f>
        <v>0</v>
      </c>
      <c r="E36" s="308"/>
      <c r="F36" s="110">
        <f>ROUNDDOWN(D36*請求書!B40,0)</f>
        <v>0</v>
      </c>
      <c r="G36" s="308">
        <f>D36+F36</f>
        <v>0</v>
      </c>
      <c r="H36" s="309"/>
    </row>
    <row r="37" spans="1:8">
      <c r="A37" s="95"/>
      <c r="B37" s="95"/>
      <c r="C37" s="111" t="str">
        <f>CONCATENATE(請求書!B41*100,"%","　対象　計")</f>
        <v>8%　対象　計</v>
      </c>
      <c r="D37" s="315">
        <f>SUMIF($H$5:$H$34,"8％",$G$5:$G$34)</f>
        <v>0</v>
      </c>
      <c r="E37" s="310"/>
      <c r="F37" s="112">
        <f>ROUNDDOWN(D37*請求書!B41,0)</f>
        <v>0</v>
      </c>
      <c r="G37" s="310">
        <f>D37+F37</f>
        <v>0</v>
      </c>
      <c r="H37" s="311"/>
    </row>
    <row r="38" spans="1:8">
      <c r="A38" s="95"/>
      <c r="B38" s="95"/>
      <c r="C38" s="113" t="s">
        <v>38</v>
      </c>
      <c r="D38" s="302">
        <f>SUM(SUMIFS($G$5:$G$34,$H$5:$H$34,{"非","他","不"}))</f>
        <v>0</v>
      </c>
      <c r="E38" s="303"/>
      <c r="F38" s="114"/>
      <c r="G38" s="300"/>
      <c r="H38" s="301"/>
    </row>
    <row r="39" spans="1:8">
      <c r="A39" s="95"/>
      <c r="B39" s="95"/>
      <c r="C39" s="115" t="s">
        <v>39</v>
      </c>
      <c r="D39" s="304">
        <f>SUM(D36:E38)</f>
        <v>0</v>
      </c>
      <c r="E39" s="305"/>
      <c r="F39" s="116">
        <f>SUM(F36:F38)</f>
        <v>0</v>
      </c>
      <c r="G39" s="316">
        <f>SUM(G35:H38)</f>
        <v>0</v>
      </c>
      <c r="H39" s="317"/>
    </row>
    <row r="40" spans="1:8">
      <c r="A40" s="95"/>
      <c r="B40" s="95"/>
      <c r="C40" s="95"/>
      <c r="D40" s="95"/>
      <c r="E40" s="95"/>
      <c r="F40" s="95"/>
      <c r="G40" s="101"/>
      <c r="H40" s="101"/>
    </row>
    <row r="41" spans="1:8">
      <c r="F41" s="258" t="str">
        <f>請求書!W7</f>
        <v>「会　社　名」を入力してください</v>
      </c>
      <c r="G41" s="258"/>
      <c r="H41" s="258"/>
    </row>
  </sheetData>
  <sheetProtection algorithmName="SHA-512" hashValue="hC2+WmNW7DiZWc2tQmlhzIvVpGMetuvtZx7TzbUcr8CplEh7b5ZApULOSIXAxLvjQ+EYxwdVvPHt9OkJRFpFMw==" saltValue="YaxXoIDDycW0fNBaiQ6vyw==" spinCount="100000" sheet="1" objects="1" scenarios="1"/>
  <mergeCells count="13">
    <mergeCell ref="F41:H41"/>
    <mergeCell ref="G38:H38"/>
    <mergeCell ref="D38:E38"/>
    <mergeCell ref="D39:E39"/>
    <mergeCell ref="C1:D2"/>
    <mergeCell ref="G3:H3"/>
    <mergeCell ref="G35:H35"/>
    <mergeCell ref="G36:H36"/>
    <mergeCell ref="G37:H37"/>
    <mergeCell ref="D35:E35"/>
    <mergeCell ref="D36:E36"/>
    <mergeCell ref="D37:E37"/>
    <mergeCell ref="G39:H39"/>
  </mergeCells>
  <phoneticPr fontId="1"/>
  <conditionalFormatting sqref="A4:H4">
    <cfRule type="expression" dxfId="1" priority="2">
      <formula>MOD(ROW(),2)=1</formula>
    </cfRule>
  </conditionalFormatting>
  <conditionalFormatting sqref="F5:F34">
    <cfRule type="expression" dxfId="0" priority="1">
      <formula>MOD($F5,1)=0</formula>
    </cfRule>
  </conditionalFormatting>
  <printOptions horizontalCentered="1"/>
  <pageMargins left="0.51181102362204722" right="0.35433070866141736" top="0.59055118110236227" bottom="0.35433070866141736" header="0.31496062992125984" footer="0.23622047244094491"/>
  <pageSetup paperSize="9" orientation="portrait" r:id="rId1"/>
  <headerFooter>
    <oddHeader xml:space="preserve">&amp;RP-&amp;P
</oddHeader>
    <oddFooter>&amp;L&amp;6 20250701改定　Ver.1.1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6DD0A61-8595-449E-A388-BA1E140E46FD}">
          <x14:formula1>
            <xm:f>請求書!$AY$18:$AY$21</xm:f>
          </x14:formula1>
          <xm:sqref>H5:H34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基本事項</vt:lpstr>
      <vt:lpstr>請求書</vt:lpstr>
      <vt:lpstr>明細書</vt:lpstr>
      <vt:lpstr>出来高調書（　　　部）</vt:lpstr>
      <vt:lpstr>仕向相殺</vt:lpstr>
      <vt:lpstr>仕向相殺!Print_Area</vt:lpstr>
      <vt:lpstr>'出来高調書（　　　部）'!Print_Area</vt:lpstr>
      <vt:lpstr>請求書!Print_Area</vt:lpstr>
      <vt:lpstr>明細書!Print_Area</vt:lpstr>
      <vt:lpstr>'出来高調書（　　　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谷本綾子</dc:creator>
  <cp:lastModifiedBy>谷本綾子</cp:lastModifiedBy>
  <cp:lastPrinted>2025-06-25T02:12:51Z</cp:lastPrinted>
  <dcterms:created xsi:type="dcterms:W3CDTF">2021-12-20T06:54:05Z</dcterms:created>
  <dcterms:modified xsi:type="dcterms:W3CDTF">2026-03-02T01:04:24Z</dcterms:modified>
</cp:coreProperties>
</file>